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820" tabRatio="749" activeTab="1"/>
  </bookViews>
  <sheets>
    <sheet name="Info" sheetId="1" r:id="rId1"/>
    <sheet name="Januar" sheetId="2" r:id="rId2"/>
    <sheet name="Februar" sheetId="3" r:id="rId3"/>
    <sheet name="Mars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sember" sheetId="13" r:id="rId13"/>
  </sheets>
  <definedNames>
    <definedName name="_xlfn.SINGLE" hidden="1">#NAME?</definedName>
  </definedNames>
  <calcPr fullCalcOnLoad="1"/>
</workbook>
</file>

<file path=xl/comments10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1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2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13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2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3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4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5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6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7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8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comments9.xml><?xml version="1.0" encoding="utf-8"?>
<comments xmlns="http://schemas.openxmlformats.org/spreadsheetml/2006/main">
  <authors>
    <author>Bj?rn Gisle Evensen</author>
  </authors>
  <commentList>
    <comment ref="B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Morgen</t>
        </r>
      </text>
    </comment>
    <comment ref="C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Kveld</t>
        </r>
      </text>
    </comment>
    <comment ref="D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  <comment ref="E2" authorId="0">
      <text>
        <r>
          <rPr>
            <b/>
            <sz val="8"/>
            <rFont val="Tahoma"/>
            <family val="2"/>
          </rPr>
          <t>Bjørn Gisle Evensen:</t>
        </r>
        <r>
          <rPr>
            <sz val="8"/>
            <rFont val="Tahoma"/>
            <family val="2"/>
          </rPr>
          <t xml:space="preserve">
Ved avspassering på dagen</t>
        </r>
      </text>
    </comment>
  </commentList>
</comments>
</file>

<file path=xl/sharedStrings.xml><?xml version="1.0" encoding="utf-8"?>
<sst xmlns="http://schemas.openxmlformats.org/spreadsheetml/2006/main" count="181" uniqueCount="59">
  <si>
    <t>Inn</t>
  </si>
  <si>
    <t>Ut</t>
  </si>
  <si>
    <t>Arbeidet tid</t>
  </si>
  <si>
    <t>Arbeidstid</t>
  </si>
  <si>
    <t>Differanse</t>
  </si>
  <si>
    <t>Sum :</t>
  </si>
  <si>
    <t>Dato</t>
  </si>
  <si>
    <t>Saldo pr. 1. i måneden</t>
  </si>
  <si>
    <t>Velkommen som bruker av fleksitidskjemaet!</t>
  </si>
  <si>
    <t xml:space="preserve">Trykk på </t>
  </si>
  <si>
    <t>her, og du er i gang</t>
  </si>
  <si>
    <t>1.</t>
  </si>
  <si>
    <t>2.</t>
  </si>
  <si>
    <t>3.</t>
  </si>
  <si>
    <t>Finn mappe du vil lagre i</t>
  </si>
  <si>
    <t>4.</t>
  </si>
  <si>
    <t>Døp filen til det navnet du ønsker</t>
  </si>
  <si>
    <t>5.</t>
  </si>
  <si>
    <t>Lagre</t>
  </si>
  <si>
    <t>FEBRUAR</t>
  </si>
  <si>
    <t>JANUAR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</si>
  <si>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</si>
  <si>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</si>
  <si>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</si>
  <si>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</si>
  <si>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</si>
  <si>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</si>
  <si>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</si>
  <si>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</si>
  <si>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</si>
  <si>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Frav.årsak</t>
  </si>
  <si>
    <t>Avspas. Inn</t>
  </si>
  <si>
    <t xml:space="preserve">Avspas. ut </t>
  </si>
  <si>
    <t>Saldo som kan overføres fra fjorårets fleksitidskjema skrives inn her:</t>
  </si>
  <si>
    <t>Etter at du har åpnet malen, må du lagre dokumentet som ditt eget:</t>
  </si>
  <si>
    <t>Velg "Fil" fra verktøylinjen øverst i Excel</t>
  </si>
  <si>
    <t xml:space="preserve">Velg "Lagre som" </t>
  </si>
  <si>
    <t>Saldoen skriver du inn fortløpende UTEN komma eller andre tegn - f.eks to timer= 0200</t>
  </si>
  <si>
    <t>Regler for bruk av fleksitid finnes i Personalhåndboka.</t>
  </si>
  <si>
    <t>se Personalhåndboka.</t>
  </si>
  <si>
    <t>MARS</t>
  </si>
  <si>
    <r>
      <t xml:space="preserve">Håndbøker ligger på </t>
    </r>
    <r>
      <rPr>
        <i/>
        <sz val="12"/>
        <color indexed="10"/>
        <rFont val="Arial"/>
        <family val="2"/>
      </rPr>
      <t>TQM</t>
    </r>
    <r>
      <rPr>
        <i/>
        <sz val="12"/>
        <rFont val="Arial"/>
        <family val="2"/>
      </rPr>
      <t xml:space="preserve"> på Intranettet.</t>
    </r>
  </si>
  <si>
    <t>Nyttårsdag</t>
  </si>
  <si>
    <t>Skjærtorsdag</t>
  </si>
  <si>
    <t>Langfredag</t>
  </si>
  <si>
    <t>Påskeaften</t>
  </si>
  <si>
    <t>2. påskedag</t>
  </si>
  <si>
    <t>1. påskedag</t>
  </si>
  <si>
    <t>Off. høytidsdag</t>
  </si>
  <si>
    <t>Grunnlovsdag</t>
  </si>
  <si>
    <t>Kr.himmelfartsdag</t>
  </si>
  <si>
    <t>1. juledag</t>
  </si>
  <si>
    <t>2. juledag</t>
  </si>
  <si>
    <t>Juleaften</t>
  </si>
  <si>
    <t>Nyttårsaften</t>
  </si>
  <si>
    <t>2. Pinsedag</t>
  </si>
  <si>
    <t xml:space="preserve">Det skal ikke forekomme mer enn 40 plusstimer eller 10 minustimer til enhver tid, </t>
  </si>
  <si>
    <t>1. Pinsedag</t>
  </si>
  <si>
    <t>Pinseaften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</si>
</sst>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;;;"/>
    <numFmt numFmtId="181" formatCode=";;"/>
    <numFmt numFmtId="182" formatCode="00&quot;:&quot;00"/>
    <numFmt numFmtId="183" formatCode="[hh]:mm"/>
    <numFmt numFmtId="184" formatCode="&quot;Ja&quot;;&quot;Ja&quot;;&quot;Nei&quot;"/>
    <numFmt numFmtId="185" formatCode="&quot;Sann&quot;;&quot;Sann&quot;;&quot;Usann&quot;"/>
    <numFmt numFmtId="186" formatCode="&quot;På&quot;;&quot;På&quot;;&quot;Av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8"/>
      <color indexed="10"/>
      <name val="Arial"/>
      <family val="2"/>
    </font>
    <font>
      <sz val="18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>
        <color indexed="63"/>
      </top>
      <bottom style="dotted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3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82" fontId="4" fillId="33" borderId="10" xfId="0" applyNumberFormat="1" applyFont="1" applyFill="1" applyBorder="1" applyAlignment="1" applyProtection="1">
      <alignment/>
      <protection/>
    </xf>
    <xf numFmtId="182" fontId="5" fillId="33" borderId="11" xfId="0" applyNumberFormat="1" applyFont="1" applyFill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center"/>
      <protection/>
    </xf>
    <xf numFmtId="182" fontId="5" fillId="34" borderId="14" xfId="0" applyNumberFormat="1" applyFont="1" applyFill="1" applyBorder="1" applyAlignment="1" applyProtection="1">
      <alignment horizontal="right"/>
      <protection/>
    </xf>
    <xf numFmtId="182" fontId="5" fillId="34" borderId="14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2" fontId="4" fillId="35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right"/>
      <protection locked="0"/>
    </xf>
    <xf numFmtId="182" fontId="5" fillId="34" borderId="22" xfId="0" applyNumberFormat="1" applyFont="1" applyFill="1" applyBorder="1" applyAlignment="1" applyProtection="1">
      <alignment horizontal="center"/>
      <protection locked="0"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4" fillId="0" borderId="0" xfId="0" applyFont="1" applyAlignment="1">
      <alignment/>
    </xf>
    <xf numFmtId="182" fontId="5" fillId="37" borderId="11" xfId="0" applyNumberFormat="1" applyFont="1" applyFill="1" applyBorder="1" applyAlignment="1">
      <alignment horizontal="right"/>
    </xf>
    <xf numFmtId="17" fontId="12" fillId="0" borderId="0" xfId="38" applyNumberFormat="1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 locked="0"/>
    </xf>
    <xf numFmtId="0" fontId="5" fillId="38" borderId="23" xfId="0" applyFont="1" applyFill="1" applyBorder="1" applyAlignment="1" applyProtection="1">
      <alignment horizontal="center"/>
      <protection/>
    </xf>
    <xf numFmtId="182" fontId="4" fillId="34" borderId="24" xfId="0" applyNumberFormat="1" applyFont="1" applyFill="1" applyBorder="1" applyAlignment="1" applyProtection="1">
      <alignment/>
      <protection/>
    </xf>
    <xf numFmtId="0" fontId="5" fillId="39" borderId="16" xfId="0" applyFont="1" applyFill="1" applyBorder="1" applyAlignment="1" applyProtection="1">
      <alignment horizontal="center"/>
      <protection/>
    </xf>
    <xf numFmtId="182" fontId="4" fillId="39" borderId="24" xfId="0" applyNumberFormat="1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40" borderId="16" xfId="0" applyFont="1" applyFill="1" applyBorder="1" applyAlignment="1" applyProtection="1">
      <alignment horizontal="center"/>
      <protection/>
    </xf>
    <xf numFmtId="182" fontId="4" fillId="0" borderId="25" xfId="0" applyNumberFormat="1" applyFont="1" applyFill="1" applyBorder="1" applyAlignment="1" applyProtection="1">
      <alignment/>
      <protection locked="0"/>
    </xf>
    <xf numFmtId="182" fontId="4" fillId="0" borderId="24" xfId="0" applyNumberFormat="1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82" fontId="4" fillId="41" borderId="25" xfId="0" applyNumberFormat="1" applyFont="1" applyFill="1" applyBorder="1" applyAlignment="1" applyProtection="1">
      <alignment/>
      <protection locked="0"/>
    </xf>
    <xf numFmtId="182" fontId="4" fillId="41" borderId="24" xfId="0" applyNumberFormat="1" applyFont="1" applyFill="1" applyBorder="1" applyAlignment="1" applyProtection="1">
      <alignment/>
      <protection locked="0"/>
    </xf>
    <xf numFmtId="182" fontId="4" fillId="41" borderId="24" xfId="0" applyNumberFormat="1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/>
      <protection locked="0"/>
    </xf>
    <xf numFmtId="182" fontId="5" fillId="33" borderId="27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Alignment="1" applyProtection="1">
      <alignment/>
      <protection locked="0"/>
    </xf>
    <xf numFmtId="182" fontId="4" fillId="41" borderId="10" xfId="0" applyNumberFormat="1" applyFont="1" applyFill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 locked="0"/>
    </xf>
    <xf numFmtId="182" fontId="4" fillId="14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SkjulAlt" xfId="50"/>
    <cellStyle name="SkjulTall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3.140625" style="17" customWidth="1"/>
    <col min="2" max="2" width="7.7109375" style="18" customWidth="1"/>
    <col min="3" max="3" width="10.8515625" style="18" customWidth="1"/>
    <col min="4" max="4" width="13.28125" style="18" customWidth="1"/>
    <col min="5" max="16384" width="9.140625" style="18" customWidth="1"/>
  </cols>
  <sheetData>
    <row r="1" spans="1:4" s="16" customFormat="1" ht="23.25">
      <c r="A1" s="14" t="s">
        <v>8</v>
      </c>
      <c r="B1" s="15"/>
      <c r="C1" s="15"/>
      <c r="D1" s="15"/>
    </row>
    <row r="3" ht="15.75">
      <c r="B3" s="18" t="s">
        <v>38</v>
      </c>
    </row>
    <row r="4" ht="15.75">
      <c r="B4" s="44" t="s">
        <v>41</v>
      </c>
    </row>
    <row r="6" ht="15.75">
      <c r="B6" s="18" t="s">
        <v>56</v>
      </c>
    </row>
    <row r="7" ht="15.75">
      <c r="B7" s="18" t="s">
        <v>39</v>
      </c>
    </row>
    <row r="9" spans="2:10" ht="15.75">
      <c r="B9" s="18" t="s">
        <v>33</v>
      </c>
      <c r="J9" s="19">
        <v>0</v>
      </c>
    </row>
    <row r="11" ht="15.75">
      <c r="B11" s="43" t="s">
        <v>37</v>
      </c>
    </row>
    <row r="13" spans="1:2" ht="15.75">
      <c r="A13" s="18"/>
      <c r="B13" s="17" t="s">
        <v>34</v>
      </c>
    </row>
    <row r="14" spans="1:3" ht="15.75">
      <c r="A14" s="18"/>
      <c r="B14" s="17" t="s">
        <v>11</v>
      </c>
      <c r="C14" s="20" t="s">
        <v>35</v>
      </c>
    </row>
    <row r="15" spans="1:3" ht="15.75">
      <c r="A15" s="18"/>
      <c r="B15" s="17" t="s">
        <v>12</v>
      </c>
      <c r="C15" s="20" t="s">
        <v>36</v>
      </c>
    </row>
    <row r="16" spans="1:3" ht="15.75">
      <c r="A16" s="18"/>
      <c r="B16" s="17" t="s">
        <v>13</v>
      </c>
      <c r="C16" s="20" t="s">
        <v>14</v>
      </c>
    </row>
    <row r="17" spans="1:3" ht="15.75">
      <c r="A17" s="18"/>
      <c r="B17" s="17" t="s">
        <v>15</v>
      </c>
      <c r="C17" s="20" t="s">
        <v>16</v>
      </c>
    </row>
    <row r="18" spans="1:3" ht="15.75">
      <c r="A18" s="18"/>
      <c r="B18" s="17" t="s">
        <v>17</v>
      </c>
      <c r="C18" s="20" t="s">
        <v>18</v>
      </c>
    </row>
    <row r="19" spans="1:5" ht="15.75">
      <c r="A19" s="17" t="s">
        <v>9</v>
      </c>
      <c r="C19" s="32" t="s">
        <v>20</v>
      </c>
      <c r="D19" s="20" t="s">
        <v>10</v>
      </c>
      <c r="E19" s="21"/>
    </row>
    <row r="43" ht="12" customHeight="1"/>
    <row r="44" ht="15.75" hidden="1"/>
  </sheetData>
  <sheetProtection/>
  <hyperlinks>
    <hyperlink ref="C19" location="Januar!A1" display="JANUA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26</v>
      </c>
      <c r="C1" s="13"/>
      <c r="D1" s="13"/>
      <c r="E1" s="25"/>
      <c r="F1" s="25"/>
      <c r="G1" s="26" t="s">
        <v>7</v>
      </c>
      <c r="H1" s="27">
        <f>August!H35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5">DES2INT(INT2DES(C3)-INT2DES(B3))-DES2INT(INT2DES(E3)-INT2DES(D3))</f>
        <v>730</v>
      </c>
      <c r="G3" s="37">
        <v>730</v>
      </c>
      <c r="H3" s="4">
        <f aca="true" t="shared" si="1" ref="H3:H25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>DES2INT(INT2DES(C5)-INT2DES(B5))-DES2INT(INT2DES(E5)-INT2DES(D5))</f>
        <v>0</v>
      </c>
      <c r="G5" s="47">
        <v>0</v>
      </c>
      <c r="H5" s="51">
        <f>DES2INT(INT2DES(F5)-INT2DES(G5))</f>
        <v>0</v>
      </c>
      <c r="I5" s="48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 t="shared" si="0"/>
        <v>0</v>
      </c>
      <c r="G6" s="47">
        <v>0</v>
      </c>
      <c r="H6" s="51">
        <f t="shared" si="1"/>
        <v>0</v>
      </c>
      <c r="I6" s="48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>DES2INT(INT2DES(C7)-INT2DES(B7))-DES2INT(INT2DES(E7)-INT2DES(D7))</f>
        <v>730</v>
      </c>
      <c r="G7" s="37">
        <v>730</v>
      </c>
      <c r="H7" s="4">
        <f>DES2INT(INT2DES(F7)-INT2DES(G7))</f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>DES2INT(INT2DES(C12)-INT2DES(B12))-DES2INT(INT2DES(E12)-INT2DES(D12))</f>
        <v>0</v>
      </c>
      <c r="G12" s="47">
        <v>0</v>
      </c>
      <c r="H12" s="51">
        <f>DES2INT(INT2DES(F12)-INT2DES(G12))</f>
        <v>0</v>
      </c>
      <c r="I12" s="48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 t="shared" si="0"/>
        <v>0</v>
      </c>
      <c r="G13" s="47">
        <v>0</v>
      </c>
      <c r="H13" s="51">
        <f t="shared" si="1"/>
        <v>0</v>
      </c>
      <c r="I13" s="48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>DES2INT(INT2DES(C14)-INT2DES(B14))-DES2INT(INT2DES(E14)-INT2DES(D14))</f>
        <v>730</v>
      </c>
      <c r="G14" s="37">
        <v>730</v>
      </c>
      <c r="H14" s="4">
        <f>DES2INT(INT2DES(F14)-INT2DES(G14))</f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>DES2INT(INT2DES(C19)-INT2DES(B19))-DES2INT(INT2DES(E19)-INT2DES(D19))</f>
        <v>0</v>
      </c>
      <c r="G19" s="47">
        <v>0</v>
      </c>
      <c r="H19" s="51">
        <f>DES2INT(INT2DES(F19)-INT2DES(G19))</f>
        <v>0</v>
      </c>
      <c r="I19" s="48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 t="shared" si="0"/>
        <v>0</v>
      </c>
      <c r="G20" s="47">
        <v>0</v>
      </c>
      <c r="H20" s="51">
        <f t="shared" si="1"/>
        <v>0</v>
      </c>
      <c r="I20" s="48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>DES2INT(INT2DES(C21)-INT2DES(B21))-DES2INT(INT2DES(E21)-INT2DES(D21))</f>
        <v>730</v>
      </c>
      <c r="G21" s="37">
        <v>730</v>
      </c>
      <c r="H21" s="4">
        <f>DES2INT(INT2DES(F21)-INT2DES(G21))</f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 aca="true" t="shared" si="2" ref="F26:F32">DES2INT(INT2DES(C26)-INT2DES(B26))-DES2INT(INT2DES(E26)-INT2DES(D26))</f>
        <v>0</v>
      </c>
      <c r="G26" s="47">
        <v>0</v>
      </c>
      <c r="H26" s="51">
        <f aca="true" t="shared" si="3" ref="H26:H33">DES2INT(INT2DES(F26)-INT2DES(G26))</f>
        <v>0</v>
      </c>
      <c r="I26" s="48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3"/>
        <v>0</v>
      </c>
      <c r="I27" s="48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33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16060</v>
      </c>
      <c r="G34" s="9">
        <f>SUM(G3:G33)</f>
        <v>16060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27</v>
      </c>
      <c r="C1" s="13"/>
      <c r="D1" s="13"/>
      <c r="E1" s="25"/>
      <c r="F1" s="25"/>
      <c r="G1" s="26" t="s">
        <v>7</v>
      </c>
      <c r="H1" s="27">
        <f>September!H34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f>DES2INT(INT2DES(C3)-INT2DES(B3))-DES2INT(INT2DES(E3)-INT2DES(D3))</f>
        <v>0</v>
      </c>
      <c r="G3" s="47">
        <v>0</v>
      </c>
      <c r="H3" s="51">
        <f>DES2INT(INT2DES(F3)-INT2DES(G3))</f>
        <v>0</v>
      </c>
      <c r="I3" s="48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 aca="true" t="shared" si="0" ref="F4:F27">DES2INT(INT2DES(C4)-INT2DES(B4))-DES2INT(INT2DES(E4)-INT2DES(D4))</f>
        <v>0</v>
      </c>
      <c r="G4" s="47">
        <v>0</v>
      </c>
      <c r="H4" s="51">
        <f aca="true" t="shared" si="1" ref="H4:H34">DES2INT(INT2DES(F4)-INT2DES(G4))</f>
        <v>0</v>
      </c>
      <c r="I4" s="48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>DES2INT(INT2DES(C5)-INT2DES(B5))-DES2INT(INT2DES(E5)-INT2DES(D5))</f>
        <v>730</v>
      </c>
      <c r="G5" s="37">
        <v>730</v>
      </c>
      <c r="H5" s="4">
        <f>DES2INT(INT2DES(F5)-INT2DES(G5))</f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f>DES2INT(INT2DES(C10)-INT2DES(B10))-DES2INT(INT2DES(E10)-INT2DES(D10))</f>
        <v>0</v>
      </c>
      <c r="G10" s="47">
        <v>0</v>
      </c>
      <c r="H10" s="51">
        <f>DES2INT(INT2DES(F10)-INT2DES(G10))</f>
        <v>0</v>
      </c>
      <c r="I10" s="48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 t="shared" si="0"/>
        <v>0</v>
      </c>
      <c r="G11" s="47">
        <v>0</v>
      </c>
      <c r="H11" s="51">
        <f t="shared" si="1"/>
        <v>0</v>
      </c>
      <c r="I11" s="48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>DES2INT(INT2DES(C12)-INT2DES(B12))-DES2INT(INT2DES(E12)-INT2DES(D12))</f>
        <v>730</v>
      </c>
      <c r="G12" s="37">
        <v>730</v>
      </c>
      <c r="H12" s="4">
        <f>DES2INT(INT2DES(F12)-INT2DES(G12))</f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>DES2INT(INT2DES(C17)-INT2DES(B17))-DES2INT(INT2DES(E17)-INT2DES(D17))</f>
        <v>0</v>
      </c>
      <c r="G17" s="47">
        <v>0</v>
      </c>
      <c r="H17" s="51">
        <f>DES2INT(INT2DES(F17)-INT2DES(G17))</f>
        <v>0</v>
      </c>
      <c r="I17" s="48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 t="shared" si="0"/>
        <v>0</v>
      </c>
      <c r="G18" s="47">
        <v>0</v>
      </c>
      <c r="H18" s="51">
        <f t="shared" si="1"/>
        <v>0</v>
      </c>
      <c r="I18" s="48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>DES2INT(INT2DES(C19)-INT2DES(B19))-DES2INT(INT2DES(E19)-INT2DES(D19))</f>
        <v>730</v>
      </c>
      <c r="G19" s="37">
        <v>730</v>
      </c>
      <c r="H19" s="4">
        <f>DES2INT(INT2DES(F19)-INT2DES(G19))</f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f>DES2INT(INT2DES(C24)-INT2DES(B24))-DES2INT(INT2DES(E24)-INT2DES(D24))</f>
        <v>0</v>
      </c>
      <c r="G24" s="47">
        <v>0</v>
      </c>
      <c r="H24" s="51">
        <f>DES2INT(INT2DES(F24)-INT2DES(G24))</f>
        <v>0</v>
      </c>
      <c r="I24" s="48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 t="shared" si="0"/>
        <v>0</v>
      </c>
      <c r="G25" s="47">
        <v>0</v>
      </c>
      <c r="H25" s="51">
        <f t="shared" si="1"/>
        <v>0</v>
      </c>
      <c r="I25" s="48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>DES2INT(INT2DES(C26)-INT2DES(B26))-DES2INT(INT2DES(E26)-INT2DES(D26))</f>
        <v>730</v>
      </c>
      <c r="G26" s="37">
        <v>730</v>
      </c>
      <c r="H26" s="4">
        <f>DES2INT(INT2DES(F26)-INT2DES(G26))</f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0"/>
        <v>730</v>
      </c>
      <c r="G27" s="37">
        <v>730</v>
      </c>
      <c r="H27" s="4">
        <f t="shared" si="1"/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aca="true" t="shared" si="2" ref="F28:F33">DES2INT(INT2DES(C28)-INT2DES(B28))-DES2INT(INT2DES(E28)-INT2DES(D28))</f>
        <v>730</v>
      </c>
      <c r="G28" s="37">
        <v>730</v>
      </c>
      <c r="H28" s="4">
        <f aca="true" t="shared" si="3" ref="H28:H33">DES2INT(INT2DES(F28)-INT2DES(G28))</f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f t="shared" si="2"/>
        <v>0</v>
      </c>
      <c r="G31" s="47">
        <v>0</v>
      </c>
      <c r="H31" s="51">
        <f t="shared" si="3"/>
        <v>0</v>
      </c>
      <c r="I31" s="48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f t="shared" si="2"/>
        <v>0</v>
      </c>
      <c r="G32" s="47">
        <v>0</v>
      </c>
      <c r="H32" s="51">
        <f t="shared" si="3"/>
        <v>0</v>
      </c>
      <c r="I32" s="48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 t="shared" si="2"/>
        <v>730</v>
      </c>
      <c r="G33" s="37">
        <v>730</v>
      </c>
      <c r="H33" s="4">
        <f t="shared" si="3"/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1"/>
        <v>0</v>
      </c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15330</v>
      </c>
      <c r="G35" s="9">
        <f>SUM(G3:G34)</f>
        <v>15330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28</v>
      </c>
      <c r="C1" s="13"/>
      <c r="D1" s="13"/>
      <c r="E1" s="25"/>
      <c r="F1" s="25"/>
      <c r="G1" s="26" t="s">
        <v>7</v>
      </c>
      <c r="H1" s="27">
        <f>Oktober!H35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5">DES2INT(INT2DES(C3)-INT2DES(B3))-DES2INT(INT2DES(E3)-INT2DES(D3))</f>
        <v>730</v>
      </c>
      <c r="G3" s="37">
        <v>730</v>
      </c>
      <c r="H3" s="4">
        <f aca="true" t="shared" si="1" ref="H3:H25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>DES2INT(INT2DES(C7)-INT2DES(B7))-DES2INT(INT2DES(E7)-INT2DES(D7))</f>
        <v>0</v>
      </c>
      <c r="G7" s="47">
        <v>0</v>
      </c>
      <c r="H7" s="51">
        <f>DES2INT(INT2DES(F7)-INT2DES(G7))</f>
        <v>0</v>
      </c>
      <c r="I7" s="48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f t="shared" si="0"/>
        <v>0</v>
      </c>
      <c r="G8" s="47">
        <v>0</v>
      </c>
      <c r="H8" s="51">
        <f t="shared" si="1"/>
        <v>0</v>
      </c>
      <c r="I8" s="48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>DES2INT(INT2DES(C9)-INT2DES(B9))-DES2INT(INT2DES(E9)-INT2DES(D9))</f>
        <v>730</v>
      </c>
      <c r="G9" s="37">
        <v>730</v>
      </c>
      <c r="H9" s="4">
        <f>DES2INT(INT2DES(F9)-INT2DES(G9))</f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>DES2INT(INT2DES(C14)-INT2DES(B14))-DES2INT(INT2DES(E14)-INT2DES(D14))</f>
        <v>0</v>
      </c>
      <c r="G14" s="47">
        <v>0</v>
      </c>
      <c r="H14" s="51">
        <f>DES2INT(INT2DES(F14)-INT2DES(G14))</f>
        <v>0</v>
      </c>
      <c r="I14" s="48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 t="shared" si="0"/>
        <v>0</v>
      </c>
      <c r="G15" s="47">
        <v>0</v>
      </c>
      <c r="H15" s="51">
        <f t="shared" si="1"/>
        <v>0</v>
      </c>
      <c r="I15" s="48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>DES2INT(INT2DES(C16)-INT2DES(B16))-DES2INT(INT2DES(E16)-INT2DES(D16))</f>
        <v>730</v>
      </c>
      <c r="G16" s="37">
        <v>730</v>
      </c>
      <c r="H16" s="4">
        <f>DES2INT(INT2DES(F16)-INT2DES(G16))</f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>DES2INT(INT2DES(C21)-INT2DES(B21))-DES2INT(INT2DES(E21)-INT2DES(D21))</f>
        <v>0</v>
      </c>
      <c r="G21" s="47">
        <v>0</v>
      </c>
      <c r="H21" s="51">
        <f>DES2INT(INT2DES(F21)-INT2DES(G21))</f>
        <v>0</v>
      </c>
      <c r="I21" s="48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f t="shared" si="0"/>
        <v>0</v>
      </c>
      <c r="G22" s="47">
        <v>0</v>
      </c>
      <c r="H22" s="51">
        <f t="shared" si="1"/>
        <v>0</v>
      </c>
      <c r="I22" s="48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>DES2INT(INT2DES(C23)-INT2DES(B23))-DES2INT(INT2DES(E23)-INT2DES(D23))</f>
        <v>730</v>
      </c>
      <c r="G23" s="37">
        <v>730</v>
      </c>
      <c r="H23" s="4">
        <f>DES2INT(INT2DES(F23)-INT2DES(G23))</f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aca="true" t="shared" si="2" ref="F26:F32">DES2INT(INT2DES(C26)-INT2DES(B26))-DES2INT(INT2DES(E26)-INT2DES(D26))</f>
        <v>730</v>
      </c>
      <c r="G26" s="37">
        <v>730</v>
      </c>
      <c r="H26" s="4">
        <f aca="true" t="shared" si="3" ref="H26:H33">DES2INT(INT2DES(F26)-INT2DES(G26))</f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 t="shared" si="3"/>
        <v>0</v>
      </c>
      <c r="I27" s="33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2"/>
        <v>0</v>
      </c>
      <c r="G29" s="47">
        <v>0</v>
      </c>
      <c r="H29" s="51">
        <f t="shared" si="3"/>
        <v>0</v>
      </c>
      <c r="I29" s="48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24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16060</v>
      </c>
      <c r="G34" s="9">
        <f>SUM(G3:G33)</f>
        <v>16060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M1" sqref="M1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29</v>
      </c>
      <c r="C1" s="13"/>
      <c r="D1" s="13"/>
      <c r="E1" s="25"/>
      <c r="F1" s="25"/>
      <c r="G1" s="26" t="s">
        <v>7</v>
      </c>
      <c r="H1" s="27">
        <f>November!H34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0">DES2INT(INT2DES(C3)-INT2DES(B3))-DES2INT(INT2DES(E3)-INT2DES(D3))</f>
        <v>730</v>
      </c>
      <c r="G3" s="37">
        <v>730</v>
      </c>
      <c r="H3" s="4">
        <f aca="true" t="shared" si="1" ref="H3:H28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>DES2INT(INT2DES(C5)-INT2DES(B5))-DES2INT(INT2DES(E5)-INT2DES(D5))</f>
        <v>0</v>
      </c>
      <c r="G5" s="47">
        <v>0</v>
      </c>
      <c r="H5" s="51">
        <f t="shared" si="1"/>
        <v>0</v>
      </c>
      <c r="I5" s="48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 t="shared" si="0"/>
        <v>0</v>
      </c>
      <c r="G6" s="47">
        <v>0</v>
      </c>
      <c r="H6" s="51">
        <f t="shared" si="1"/>
        <v>0</v>
      </c>
      <c r="I6" s="48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>DES2INT(INT2DES(C7)-INT2DES(B7))-DES2INT(INT2DES(E7)-INT2DES(D7))</f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>DES2INT(INT2DES(C12)-INT2DES(B12))-DES2INT(INT2DES(E12)-INT2DES(D12))</f>
        <v>0</v>
      </c>
      <c r="G12" s="47">
        <v>0</v>
      </c>
      <c r="H12" s="51">
        <f t="shared" si="1"/>
        <v>0</v>
      </c>
      <c r="I12" s="48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 t="shared" si="0"/>
        <v>0</v>
      </c>
      <c r="G13" s="47">
        <v>0</v>
      </c>
      <c r="H13" s="51">
        <f t="shared" si="1"/>
        <v>0</v>
      </c>
      <c r="I13" s="48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>DES2INT(INT2DES(C14)-INT2DES(B14))-DES2INT(INT2DES(E14)-INT2DES(D14))</f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>DES2INT(INT2DES(C19)-INT2DES(B19))-DES2INT(INT2DES(E19)-INT2DES(D19))</f>
        <v>0</v>
      </c>
      <c r="G19" s="47">
        <v>0</v>
      </c>
      <c r="H19" s="51">
        <f t="shared" si="1"/>
        <v>0</v>
      </c>
      <c r="I19" s="48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 t="shared" si="0"/>
        <v>0</v>
      </c>
      <c r="G20" s="47">
        <v>0</v>
      </c>
      <c r="H20" s="51">
        <f t="shared" si="1"/>
        <v>0</v>
      </c>
      <c r="I20" s="48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aca="true" t="shared" si="2" ref="F21:F33">DES2INT(INT2DES(C21)-INT2DES(B21))-DES2INT(INT2DES(E21)-INT2DES(D21))</f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2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2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2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2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>DES2INT(INT2DES(C26)-INT2DES(B26))-DES2INT(INT2DES(E26)-INT2DES(D26))</f>
        <v>0</v>
      </c>
      <c r="G26" s="47">
        <v>0</v>
      </c>
      <c r="H26" s="51">
        <f>DES2INT(INT2DES(F26)-INT2DES(G26))</f>
        <v>0</v>
      </c>
      <c r="I26" s="33" t="s">
        <v>53</v>
      </c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1"/>
        <v>0</v>
      </c>
      <c r="I27" s="48" t="s">
        <v>51</v>
      </c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1"/>
        <v>0</v>
      </c>
      <c r="I28" s="48" t="s">
        <v>52</v>
      </c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>DES2INT(INT2DES(F29)-INT2DES(G29))</f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>DES2INT(INT2DES(F30)-INT2DES(G30))</f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>DES2INT(INT2DES(F31)-INT2DES(G31))</f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>DES2INT(INT2DES(F32)-INT2DES(G32))</f>
        <v>0</v>
      </c>
      <c r="I32" s="33"/>
    </row>
    <row r="33" spans="1:9" ht="15.75">
      <c r="A33" s="42">
        <v>31</v>
      </c>
      <c r="B33" s="45">
        <v>0</v>
      </c>
      <c r="C33" s="46">
        <v>0</v>
      </c>
      <c r="D33" s="46">
        <v>0</v>
      </c>
      <c r="E33" s="45">
        <v>0</v>
      </c>
      <c r="F33" s="47">
        <f t="shared" si="2"/>
        <v>0</v>
      </c>
      <c r="G33" s="47">
        <v>0</v>
      </c>
      <c r="H33" s="51">
        <f>DES2INT(INT2DES(F33)-INT2DES(G33))</f>
        <v>0</v>
      </c>
      <c r="I33" s="33" t="s">
        <v>54</v>
      </c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15330</v>
      </c>
      <c r="G35" s="9">
        <f>SUM(G3:G34)</f>
        <v>15330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28125" style="2" customWidth="1"/>
    <col min="2" max="4" width="13.28125" style="1" customWidth="1"/>
    <col min="5" max="5" width="15.8515625" style="1" customWidth="1"/>
    <col min="6" max="6" width="15.28125" style="1" customWidth="1"/>
    <col min="7" max="7" width="13.28125" style="1" customWidth="1"/>
    <col min="8" max="8" width="12.421875" style="1" bestFit="1" customWidth="1"/>
    <col min="9" max="9" width="22.57421875" style="1" customWidth="1"/>
    <col min="10" max="10" width="9.140625" style="1" customWidth="1"/>
    <col min="11" max="11" width="7.00390625" style="1" bestFit="1" customWidth="1"/>
    <col min="12" max="16384" width="9.140625" style="1" customWidth="1"/>
  </cols>
  <sheetData>
    <row r="1" spans="1:9" s="3" customFormat="1" ht="21" thickBot="1">
      <c r="A1" s="22"/>
      <c r="B1" s="13" t="s">
        <v>20</v>
      </c>
      <c r="C1" s="13"/>
      <c r="D1" s="13"/>
      <c r="E1" s="13"/>
      <c r="F1" s="13"/>
      <c r="G1" s="26" t="s">
        <v>7</v>
      </c>
      <c r="H1" s="27">
        <f>Info!J9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f>DES2INT(INT2DES(C3)-INT2DES(B3))-DES2INT(INT2DES(E3)-INT2DES(D3))</f>
        <v>0</v>
      </c>
      <c r="G3" s="47">
        <v>0</v>
      </c>
      <c r="H3" s="51">
        <f>DES2INT(INT2DES(F3)-INT2DES(G3))</f>
        <v>0</v>
      </c>
      <c r="I3" s="48" t="s">
        <v>42</v>
      </c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>DES2INT(INT2DES(C4)-INT2DES(B4))-DES2INT(INT2DES(E4)-INT2DES(D4))</f>
        <v>0</v>
      </c>
      <c r="G4" s="47">
        <v>0</v>
      </c>
      <c r="H4" s="51">
        <f>DES2INT(INT2DES(F4)-INT2DES(G4))</f>
        <v>0</v>
      </c>
      <c r="I4" s="48"/>
    </row>
    <row r="5" spans="1:8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>DES2INT(INT2DES(C5)-INT2DES(B5))-DES2INT(INT2DES(E5)-INT2DES(D5))</f>
        <v>730</v>
      </c>
      <c r="G5" s="37">
        <v>730</v>
      </c>
      <c r="H5" s="4">
        <f>DES2INT(INT2DES(F5)-INT2DES(G5))</f>
        <v>0</v>
      </c>
    </row>
    <row r="6" spans="1:11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>DES2INT(INT2DES(F6)-INT2DES(G6))</f>
        <v>0</v>
      </c>
      <c r="I6" s="33"/>
      <c r="K6" s="50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aca="true" t="shared" si="0" ref="F7:F27">DES2INT(INT2DES(C7)-INT2DES(B7))-DES2INT(INT2DES(E7)-INT2DES(D7))</f>
        <v>730</v>
      </c>
      <c r="G7" s="37">
        <v>730</v>
      </c>
      <c r="H7" s="4">
        <f aca="true" t="shared" si="1" ref="H7:H27">DES2INT(INT2DES(F7)-INT2DES(G7))</f>
        <v>0</v>
      </c>
      <c r="I7" s="33"/>
    </row>
    <row r="8" spans="1:15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  <c r="K8" s="50"/>
      <c r="O8" s="52"/>
    </row>
    <row r="9" spans="1:13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  <c r="K9" s="50"/>
      <c r="M9" s="50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f>DES2INT(INT2DES(C10)-INT2DES(B10))-DES2INT(INT2DES(E10)-INT2DES(D10))</f>
        <v>0</v>
      </c>
      <c r="G10" s="47">
        <v>0</v>
      </c>
      <c r="H10" s="51">
        <f>DES2INT(INT2DES(F10)-INT2DES(G10))</f>
        <v>0</v>
      </c>
      <c r="I10" s="48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>DES2INT(INT2DES(C11)-INT2DES(B11))-DES2INT(INT2DES(E11)-INT2DES(D11))</f>
        <v>0</v>
      </c>
      <c r="G11" s="47">
        <v>0</v>
      </c>
      <c r="H11" s="51">
        <f>DES2INT(INT2DES(F11)-INT2DES(G11))</f>
        <v>0</v>
      </c>
      <c r="I11" s="48"/>
    </row>
    <row r="12" spans="1:11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>DES2INT(INT2DES(F12)-INT2DES(G12))</f>
        <v>0</v>
      </c>
      <c r="I12" s="33"/>
      <c r="K12" s="50"/>
    </row>
    <row r="13" spans="1:11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  <c r="K13" s="50"/>
    </row>
    <row r="14" spans="1:15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  <c r="O14" s="52"/>
    </row>
    <row r="15" spans="1:13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  <c r="K15" s="50"/>
      <c r="M15" s="50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>DES2INT(INT2DES(C17)-INT2DES(B17))-DES2INT(INT2DES(E17)-INT2DES(D17))</f>
        <v>0</v>
      </c>
      <c r="G17" s="47">
        <v>0</v>
      </c>
      <c r="H17" s="51">
        <f>DES2INT(INT2DES(F17)-INT2DES(G17))</f>
        <v>0</v>
      </c>
      <c r="I17" s="48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>DES2INT(INT2DES(C18)-INT2DES(B18))-DES2INT(INT2DES(E18)-INT2DES(D18))</f>
        <v>0</v>
      </c>
      <c r="G18" s="47">
        <v>0</v>
      </c>
      <c r="H18" s="51">
        <f>DES2INT(INT2DES(F18)-INT2DES(G18))</f>
        <v>0</v>
      </c>
      <c r="I18" s="48"/>
    </row>
    <row r="19" spans="1:11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>DES2INT(INT2DES(C19)-INT2DES(B19))-DES2INT(INT2DES(E19)-INT2DES(D19))</f>
        <v>730</v>
      </c>
      <c r="G19" s="37">
        <v>730</v>
      </c>
      <c r="H19" s="4">
        <f>DES2INT(INT2DES(F19)-INT2DES(G19))</f>
        <v>0</v>
      </c>
      <c r="I19" s="33"/>
      <c r="K19" s="50"/>
    </row>
    <row r="20" spans="1:11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  <c r="K20" s="50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13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  <c r="K22" s="50"/>
      <c r="M22" s="50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f>DES2INT(INT2DES(C24)-INT2DES(B24))-DES2INT(INT2DES(E24)-INT2DES(D24))</f>
        <v>0</v>
      </c>
      <c r="G24" s="47">
        <v>0</v>
      </c>
      <c r="H24" s="51">
        <f>DES2INT(INT2DES(F24)-INT2DES(G24))</f>
        <v>0</v>
      </c>
      <c r="I24" s="48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>DES2INT(INT2DES(C25)-INT2DES(B25))-DES2INT(INT2DES(E25)-INT2DES(D25))</f>
        <v>0</v>
      </c>
      <c r="G25" s="47">
        <v>0</v>
      </c>
      <c r="H25" s="51">
        <f>DES2INT(INT2DES(F25)-INT2DES(G25))</f>
        <v>0</v>
      </c>
      <c r="I25" s="48"/>
    </row>
    <row r="26" spans="1:11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>DES2INT(INT2DES(C26)-INT2DES(B26))-DES2INT(INT2DES(E26)-INT2DES(D26))</f>
        <v>730</v>
      </c>
      <c r="G26" s="37">
        <v>730</v>
      </c>
      <c r="H26" s="4">
        <f>DES2INT(INT2DES(F26)-INT2DES(G26))</f>
        <v>0</v>
      </c>
      <c r="I26" s="33"/>
      <c r="K26" s="50"/>
    </row>
    <row r="27" spans="1:11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0"/>
        <v>730</v>
      </c>
      <c r="G27" s="37">
        <v>730</v>
      </c>
      <c r="H27" s="4">
        <f t="shared" si="1"/>
        <v>0</v>
      </c>
      <c r="I27" s="33"/>
      <c r="K27" s="50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aca="true" t="shared" si="2" ref="F28:F33">DES2INT(INT2DES(C28)-INT2DES(B28))-DES2INT(INT2DES(E28)-INT2DES(D28))</f>
        <v>730</v>
      </c>
      <c r="G28" s="37">
        <v>730</v>
      </c>
      <c r="H28" s="4">
        <f aca="true" t="shared" si="3" ref="H28:H34">DES2INT(INT2DES(F28)-INT2DES(G28))</f>
        <v>0</v>
      </c>
      <c r="I28" s="33"/>
    </row>
    <row r="29" spans="1:13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  <c r="K29" s="50"/>
      <c r="M29" s="50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14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f t="shared" si="2"/>
        <v>0</v>
      </c>
      <c r="G31" s="47">
        <v>0</v>
      </c>
      <c r="H31" s="51">
        <f t="shared" si="3"/>
        <v>0</v>
      </c>
      <c r="I31" s="48"/>
      <c r="N31" s="50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f t="shared" si="2"/>
        <v>0</v>
      </c>
      <c r="G32" s="47">
        <v>0</v>
      </c>
      <c r="H32" s="51">
        <f t="shared" si="3"/>
        <v>0</v>
      </c>
      <c r="I32" s="48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 t="shared" si="2"/>
        <v>730</v>
      </c>
      <c r="G33" s="37">
        <v>730</v>
      </c>
      <c r="H33" s="4">
        <f t="shared" si="3"/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3"/>
        <v>0</v>
      </c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SUM(F3:F32)</f>
        <v>14600</v>
      </c>
      <c r="G35" s="9">
        <f>SUM(G3:G32)</f>
        <v>14600</v>
      </c>
      <c r="H35" s="5">
        <f>SUMINT(H1:H34)</f>
        <v>0</v>
      </c>
      <c r="I35" s="31"/>
    </row>
    <row r="36" ht="16.5" thickTop="1">
      <c r="I36" s="30"/>
    </row>
    <row r="37" ht="15.75">
      <c r="I37" s="30"/>
    </row>
    <row r="38" ht="15.75">
      <c r="I38" s="30"/>
    </row>
    <row r="39" ht="12" customHeight="1"/>
    <row r="40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19</v>
      </c>
      <c r="C1" s="13"/>
      <c r="D1" s="13"/>
      <c r="E1" s="25"/>
      <c r="F1" s="25"/>
      <c r="G1" s="26" t="s">
        <v>7</v>
      </c>
      <c r="H1" s="27">
        <f>Januar!H35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12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4">DES2INT(INT2DES(C3)-INT2DES(B3))-DES2INT(INT2DES(E3)-INT2DES(D3))</f>
        <v>730</v>
      </c>
      <c r="G3" s="37">
        <v>730</v>
      </c>
      <c r="H3" s="4">
        <f aca="true" t="shared" si="1" ref="H3:H31">DES2INT(INT2DES(F3)-INT2DES(G3))</f>
        <v>0</v>
      </c>
      <c r="I3" s="33"/>
      <c r="L3" s="50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13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  <c r="L5" s="50"/>
      <c r="M5" s="50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>DES2INT(INT2DES(C7)-INT2DES(B7))-DES2INT(INT2DES(E7)-INT2DES(D7))</f>
        <v>0</v>
      </c>
      <c r="G7" s="47">
        <v>0</v>
      </c>
      <c r="H7" s="51">
        <f>DES2INT(INT2DES(F7)-INT2DES(G7))</f>
        <v>0</v>
      </c>
      <c r="I7" s="48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f t="shared" si="0"/>
        <v>0</v>
      </c>
      <c r="G8" s="47">
        <v>0</v>
      </c>
      <c r="H8" s="51">
        <f t="shared" si="1"/>
        <v>0</v>
      </c>
      <c r="I8" s="48"/>
    </row>
    <row r="9" spans="1:12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>DES2INT(INT2DES(C9)-INT2DES(B9))-DES2INT(INT2DES(E9)-INT2DES(D9))</f>
        <v>730</v>
      </c>
      <c r="G9" s="37">
        <v>730</v>
      </c>
      <c r="H9" s="4">
        <f>DES2INT(INT2DES(F9)-INT2DES(G9))</f>
        <v>0</v>
      </c>
      <c r="I9" s="33"/>
      <c r="L9" s="50"/>
    </row>
    <row r="10" spans="1:12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  <c r="L10" s="50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13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  <c r="L12" s="50"/>
      <c r="M12" s="50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>DES2INT(INT2DES(C14)-INT2DES(B14))-DES2INT(INT2DES(E14)-INT2DES(D14))</f>
        <v>0</v>
      </c>
      <c r="G14" s="47">
        <v>0</v>
      </c>
      <c r="H14" s="51">
        <f>DES2INT(INT2DES(F14)-INT2DES(G14))</f>
        <v>0</v>
      </c>
      <c r="I14" s="48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 t="shared" si="0"/>
        <v>0</v>
      </c>
      <c r="G15" s="47">
        <v>0</v>
      </c>
      <c r="H15" s="51">
        <f t="shared" si="1"/>
        <v>0</v>
      </c>
      <c r="I15" s="48"/>
    </row>
    <row r="16" spans="1:12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>DES2INT(INT2DES(C16)-INT2DES(B16))-DES2INT(INT2DES(E16)-INT2DES(D16))</f>
        <v>730</v>
      </c>
      <c r="G16" s="37">
        <v>730</v>
      </c>
      <c r="H16" s="4">
        <f>DES2INT(INT2DES(F16)-INT2DES(G16))</f>
        <v>0</v>
      </c>
      <c r="I16" s="33"/>
      <c r="L16" s="50"/>
    </row>
    <row r="17" spans="1:12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  <c r="L17" s="50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13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  <c r="L19" s="50"/>
      <c r="M19" s="50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>DES2INT(INT2DES(C21)-INT2DES(B21))-DES2INT(INT2DES(E21)-INT2DES(D21))</f>
        <v>0</v>
      </c>
      <c r="G21" s="47">
        <v>0</v>
      </c>
      <c r="H21" s="51">
        <v>0</v>
      </c>
      <c r="I21" s="48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f t="shared" si="0"/>
        <v>0</v>
      </c>
      <c r="G22" s="47">
        <v>0</v>
      </c>
      <c r="H22" s="51">
        <v>0</v>
      </c>
      <c r="I22" s="48"/>
    </row>
    <row r="23" spans="1:12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>DES2INT(INT2DES(C23)-INT2DES(B23))-DES2INT(INT2DES(E23)-INT2DES(D23))</f>
        <v>730</v>
      </c>
      <c r="G23" s="37">
        <v>730</v>
      </c>
      <c r="H23" s="4">
        <f>DES2INT(INT2DES(F23)-INT2DES(G23))</f>
        <v>0</v>
      </c>
      <c r="I23" s="33"/>
      <c r="L23" s="50"/>
    </row>
    <row r="24" spans="1:12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  <c r="L24" s="50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aca="true" t="shared" si="2" ref="F25:F30">DES2INT(INT2DES(C25)-INT2DES(B25))-DES2INT(INT2DES(E25)-INT2DES(D25))</f>
        <v>730</v>
      </c>
      <c r="G25" s="37">
        <v>730</v>
      </c>
      <c r="H25" s="4">
        <f t="shared" si="1"/>
        <v>0</v>
      </c>
      <c r="I25" s="33"/>
    </row>
    <row r="26" spans="1:13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2"/>
        <v>730</v>
      </c>
      <c r="G26" s="37">
        <v>730</v>
      </c>
      <c r="H26" s="4">
        <f t="shared" si="1"/>
        <v>0</v>
      </c>
      <c r="I26" s="33"/>
      <c r="L26" s="50"/>
      <c r="M26" s="50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>DES2INT(INT2DES(F27)-INT2DES(G27))</f>
        <v>0</v>
      </c>
      <c r="I27" s="33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v>0</v>
      </c>
      <c r="I28" s="48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2"/>
        <v>0</v>
      </c>
      <c r="G29" s="47">
        <v>0</v>
      </c>
      <c r="H29" s="51">
        <v>0</v>
      </c>
      <c r="I29" s="48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>DES2INT(INT2DES(F30)-INT2DES(G30))</f>
        <v>0</v>
      </c>
      <c r="I30" s="33"/>
    </row>
    <row r="31" spans="1:14" ht="16.5" thickBot="1">
      <c r="A31" s="42"/>
      <c r="B31" s="40"/>
      <c r="C31" s="41"/>
      <c r="D31" s="41"/>
      <c r="E31" s="40"/>
      <c r="F31" s="35"/>
      <c r="G31" s="37"/>
      <c r="H31" s="4">
        <f t="shared" si="1"/>
        <v>0</v>
      </c>
      <c r="I31" s="33"/>
      <c r="N31" s="50"/>
    </row>
    <row r="32" spans="1:9" ht="16.5" thickBot="1">
      <c r="A32" s="34"/>
      <c r="B32" s="6"/>
      <c r="C32" s="7"/>
      <c r="D32" s="7" t="s">
        <v>5</v>
      </c>
      <c r="E32" s="6"/>
      <c r="F32" s="8">
        <f>SUM(F3:F31)</f>
        <v>14600</v>
      </c>
      <c r="G32" s="9">
        <f>SUM(G3:G31)</f>
        <v>14600</v>
      </c>
      <c r="H32" s="5">
        <f>SUMINT(H1:H31)</f>
        <v>0</v>
      </c>
      <c r="I32" s="31"/>
    </row>
    <row r="33" ht="16.5" thickTop="1">
      <c r="H33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40</v>
      </c>
      <c r="C1" s="13"/>
      <c r="D1" s="13"/>
      <c r="E1" s="25"/>
      <c r="F1" s="25"/>
      <c r="G1" s="26" t="s">
        <v>7</v>
      </c>
      <c r="H1" s="27">
        <f>Februar!H32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11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5">DES2INT(INT2DES(C3)-INT2DES(B3))-DES2INT(INT2DES(E3)-INT2DES(D3))</f>
        <v>730</v>
      </c>
      <c r="G3" s="37">
        <v>730</v>
      </c>
      <c r="H3" s="4">
        <f aca="true" t="shared" si="1" ref="H3:H25">DES2INT(INT2DES(F3)-INT2DES(G3))</f>
        <v>0</v>
      </c>
      <c r="I3" s="33"/>
      <c r="K3" s="50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11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  <c r="K5" s="50"/>
    </row>
    <row r="6" spans="1:12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  <c r="L6" s="50"/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f>DES2INT(INT2DES(C7)-INT2DES(B7))-DES2INT(INT2DES(E7)-INT2DES(D7))</f>
        <v>0</v>
      </c>
      <c r="G7" s="47">
        <v>0</v>
      </c>
      <c r="H7" s="51">
        <f>DES2INT(INT2DES(F7)-INT2DES(G7))</f>
        <v>0</v>
      </c>
      <c r="I7" s="48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f t="shared" si="0"/>
        <v>0</v>
      </c>
      <c r="G8" s="47">
        <v>0</v>
      </c>
      <c r="H8" s="51">
        <f t="shared" si="1"/>
        <v>0</v>
      </c>
      <c r="I8" s="48"/>
    </row>
    <row r="9" spans="1:11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>DES2INT(INT2DES(F9)-INT2DES(G9))</f>
        <v>0</v>
      </c>
      <c r="I9" s="33"/>
      <c r="K9" s="50"/>
    </row>
    <row r="10" spans="1:11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  <c r="K10" s="50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11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  <c r="K12" s="50"/>
    </row>
    <row r="13" spans="1:12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  <c r="L13" s="50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>DES2INT(INT2DES(C14)-INT2DES(B14))-DES2INT(INT2DES(E14)-INT2DES(D14))</f>
        <v>0</v>
      </c>
      <c r="G14" s="47">
        <v>0</v>
      </c>
      <c r="H14" s="51">
        <f>DES2INT(INT2DES(F14)-INT2DES(G14))</f>
        <v>0</v>
      </c>
      <c r="I14" s="48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 t="shared" si="0"/>
        <v>0</v>
      </c>
      <c r="G15" s="47">
        <v>0</v>
      </c>
      <c r="H15" s="51">
        <f t="shared" si="1"/>
        <v>0</v>
      </c>
      <c r="I15" s="48"/>
    </row>
    <row r="16" spans="1:11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>DES2INT(INT2DES(C16)-INT2DES(B16))-DES2INT(INT2DES(E16)-INT2DES(D16))</f>
        <v>730</v>
      </c>
      <c r="G16" s="37">
        <v>730</v>
      </c>
      <c r="H16" s="4">
        <f>DES2INT(INT2DES(F16)-INT2DES(G16))</f>
        <v>0</v>
      </c>
      <c r="I16" s="33"/>
      <c r="K16" s="50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11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  <c r="K18" s="50"/>
    </row>
    <row r="19" spans="1:11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  <c r="K19" s="50"/>
    </row>
    <row r="20" spans="1:12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  <c r="K20" s="50"/>
      <c r="L20" s="50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>DES2INT(INT2DES(C21)-INT2DES(B21))-DES2INT(INT2DES(E21)-INT2DES(D21))</f>
        <v>0</v>
      </c>
      <c r="G21" s="47">
        <v>0</v>
      </c>
      <c r="H21" s="51">
        <f>DES2INT(INT2DES(F21)-INT2DES(G21))</f>
        <v>0</v>
      </c>
      <c r="I21" s="48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f t="shared" si="0"/>
        <v>0</v>
      </c>
      <c r="G22" s="47">
        <v>0</v>
      </c>
      <c r="H22" s="51">
        <f t="shared" si="1"/>
        <v>0</v>
      </c>
      <c r="I22" s="48"/>
    </row>
    <row r="23" spans="1:11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>DES2INT(INT2DES(C23)-INT2DES(B23))-DES2INT(INT2DES(E23)-INT2DES(D23))</f>
        <v>730</v>
      </c>
      <c r="G23" s="37">
        <v>730</v>
      </c>
      <c r="H23" s="4">
        <f>DES2INT(INT2DES(F23)-INT2DES(G23))</f>
        <v>0</v>
      </c>
      <c r="I23" s="33"/>
      <c r="K23" s="50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11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  <c r="K25" s="50"/>
    </row>
    <row r="26" spans="1:11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aca="true" t="shared" si="2" ref="F26:F33">DES2INT(INT2DES(C26)-INT2DES(B26))-DES2INT(INT2DES(E26)-INT2DES(D26))</f>
        <v>730</v>
      </c>
      <c r="G26" s="37">
        <v>730</v>
      </c>
      <c r="H26" s="4">
        <f aca="true" t="shared" si="3" ref="H26:H34">DES2INT(INT2DES(F26)-INT2DES(G26))</f>
        <v>0</v>
      </c>
      <c r="I26" s="33"/>
      <c r="K26" s="50"/>
    </row>
    <row r="27" spans="1:12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t="shared" si="2"/>
        <v>730</v>
      </c>
      <c r="G27" s="37">
        <v>730</v>
      </c>
      <c r="H27" s="4">
        <f t="shared" si="3"/>
        <v>0</v>
      </c>
      <c r="I27" s="33"/>
      <c r="K27" s="50"/>
      <c r="L27" s="50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2"/>
        <v>0</v>
      </c>
      <c r="G29" s="47">
        <v>0</v>
      </c>
      <c r="H29" s="51">
        <f t="shared" si="3"/>
        <v>0</v>
      </c>
      <c r="I29" s="48"/>
    </row>
    <row r="30" spans="1:11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  <c r="K30" s="50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11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  <c r="K32" s="50"/>
    </row>
    <row r="33" spans="1:11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 t="shared" si="2"/>
        <v>730</v>
      </c>
      <c r="G33" s="37">
        <v>730</v>
      </c>
      <c r="H33" s="4">
        <f t="shared" si="3"/>
        <v>0</v>
      </c>
      <c r="I33" s="33"/>
      <c r="K33" s="50"/>
    </row>
    <row r="34" spans="1:13" ht="16.5" thickBot="1">
      <c r="A34" s="42"/>
      <c r="B34" s="40"/>
      <c r="C34" s="41"/>
      <c r="D34" s="41"/>
      <c r="E34" s="40"/>
      <c r="F34" s="35"/>
      <c r="G34" s="37"/>
      <c r="H34" s="4">
        <f t="shared" si="3"/>
        <v>0</v>
      </c>
      <c r="I34" s="24"/>
      <c r="M34" s="50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16790</v>
      </c>
      <c r="G35" s="9">
        <f>SUM(G3:G34)</f>
        <v>16790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4.71093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21</v>
      </c>
      <c r="C1" s="13"/>
      <c r="D1" s="13"/>
      <c r="E1" s="25"/>
      <c r="F1" s="25"/>
      <c r="G1" s="26" t="s">
        <v>7</v>
      </c>
      <c r="H1" s="27">
        <f>Mars!H35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>DES2INT(INT2DES(C3)-INT2DES(B3))-DES2INT(INT2DES(E3)-INT2DES(D3))</f>
        <v>730</v>
      </c>
      <c r="G3" s="37">
        <v>730</v>
      </c>
      <c r="H3" s="4">
        <f>DES2INT(INT2DES(F3)-INT2DES(G3))</f>
        <v>0</v>
      </c>
      <c r="I3" s="33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v>0</v>
      </c>
      <c r="G4" s="47">
        <v>0</v>
      </c>
      <c r="H4" s="53">
        <f aca="true" t="shared" si="0" ref="H4:H12">DES2INT(INT2DES(F4)-INT2DES(G4))</f>
        <v>0</v>
      </c>
      <c r="I4" s="48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v>0</v>
      </c>
      <c r="G5" s="47">
        <v>0</v>
      </c>
      <c r="H5" s="53">
        <f t="shared" si="0"/>
        <v>0</v>
      </c>
      <c r="I5" s="48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 t="shared" si="0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>DES2INT(INT2DES(C7)-INT2DES(B7))-DES2INT(INT2DES(E7)-INT2DES(D7))</f>
        <v>730</v>
      </c>
      <c r="G7" s="37">
        <v>730</v>
      </c>
      <c r="H7" s="4">
        <f t="shared" si="0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>DES2INT(INT2DES(C8)-INT2DES(B8))-DES2INT(INT2DES(E8)-INT2DES(D8))</f>
        <v>730</v>
      </c>
      <c r="G8" s="37">
        <v>730</v>
      </c>
      <c r="H8" s="4">
        <f t="shared" si="0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>DES2INT(INT2DES(C9)-INT2DES(B9))-DES2INT(INT2DES(E9)-INT2DES(D9))</f>
        <v>730</v>
      </c>
      <c r="G9" s="37">
        <v>730</v>
      </c>
      <c r="H9" s="4">
        <f t="shared" si="0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>DES2INT(INT2DES(C10)-INT2DES(B10))-DES2INT(INT2DES(E10)-INT2DES(D10))</f>
        <v>730</v>
      </c>
      <c r="G10" s="37">
        <v>730</v>
      </c>
      <c r="H10" s="4">
        <f t="shared" si="0"/>
        <v>0</v>
      </c>
      <c r="I10" s="33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v>0</v>
      </c>
      <c r="G11" s="47">
        <v>0</v>
      </c>
      <c r="H11" s="53">
        <f t="shared" si="0"/>
        <v>0</v>
      </c>
      <c r="I11" s="48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v>0</v>
      </c>
      <c r="G12" s="47">
        <v>0</v>
      </c>
      <c r="H12" s="53">
        <f t="shared" si="0"/>
        <v>0</v>
      </c>
      <c r="I12" s="48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aca="true" t="shared" si="1" ref="F13:F24">DES2INT(INT2DES(C13)-INT2DES(B13))-DES2INT(INT2DES(E13)-INT2DES(D13))</f>
        <v>730</v>
      </c>
      <c r="G13" s="37">
        <v>730</v>
      </c>
      <c r="H13" s="4">
        <f aca="true" t="shared" si="2" ref="H13:H24">DES2INT(INT2DES(F13)-INT2DES(G13))</f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1"/>
        <v>730</v>
      </c>
      <c r="G14" s="37">
        <v>730</v>
      </c>
      <c r="H14" s="4">
        <f t="shared" si="2"/>
        <v>0</v>
      </c>
      <c r="I14" s="33"/>
    </row>
    <row r="15" spans="1:9" ht="15.75">
      <c r="A15" s="42">
        <v>13</v>
      </c>
      <c r="B15" s="40">
        <v>800</v>
      </c>
      <c r="C15" s="41">
        <v>1200</v>
      </c>
      <c r="D15" s="41">
        <v>0</v>
      </c>
      <c r="E15" s="40">
        <v>0</v>
      </c>
      <c r="F15" s="35">
        <f t="shared" si="1"/>
        <v>400</v>
      </c>
      <c r="G15" s="37">
        <v>400</v>
      </c>
      <c r="H15" s="4">
        <f>DES2INT(INT2DES(F15)-INT2DES(G15))</f>
        <v>0</v>
      </c>
      <c r="I15" s="33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v>0</v>
      </c>
      <c r="G16" s="47">
        <v>0</v>
      </c>
      <c r="H16" s="53">
        <f t="shared" si="2"/>
        <v>0</v>
      </c>
      <c r="I16" s="48" t="s">
        <v>43</v>
      </c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v>0</v>
      </c>
      <c r="G17" s="47">
        <v>0</v>
      </c>
      <c r="H17" s="53">
        <f t="shared" si="2"/>
        <v>0</v>
      </c>
      <c r="I17" s="48" t="s">
        <v>44</v>
      </c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v>0</v>
      </c>
      <c r="G18" s="47">
        <v>0</v>
      </c>
      <c r="H18" s="53">
        <f t="shared" si="2"/>
        <v>0</v>
      </c>
      <c r="I18" s="48" t="s">
        <v>45</v>
      </c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v>0</v>
      </c>
      <c r="G19" s="47">
        <v>0</v>
      </c>
      <c r="H19" s="53">
        <f t="shared" si="2"/>
        <v>0</v>
      </c>
      <c r="I19" s="48" t="s">
        <v>47</v>
      </c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v>0</v>
      </c>
      <c r="G20" s="47">
        <v>0</v>
      </c>
      <c r="H20" s="53">
        <f t="shared" si="2"/>
        <v>0</v>
      </c>
      <c r="I20" s="48" t="s">
        <v>46</v>
      </c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1"/>
        <v>730</v>
      </c>
      <c r="G21" s="37">
        <v>730</v>
      </c>
      <c r="H21" s="4">
        <f t="shared" si="2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1"/>
        <v>730</v>
      </c>
      <c r="G22" s="37">
        <v>730</v>
      </c>
      <c r="H22" s="4">
        <f t="shared" si="2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1"/>
        <v>730</v>
      </c>
      <c r="G23" s="37">
        <v>730</v>
      </c>
      <c r="H23" s="4">
        <f t="shared" si="2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1"/>
        <v>730</v>
      </c>
      <c r="G24" s="37">
        <v>730</v>
      </c>
      <c r="H24" s="4">
        <f t="shared" si="2"/>
        <v>0</v>
      </c>
      <c r="I24" s="33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v>0</v>
      </c>
      <c r="G25" s="47">
        <v>0</v>
      </c>
      <c r="H25" s="53">
        <f aca="true" t="shared" si="3" ref="H25:H32">DES2INT(INT2DES(F25)-INT2DES(G25))</f>
        <v>0</v>
      </c>
      <c r="I25" s="48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v>0</v>
      </c>
      <c r="G26" s="47">
        <v>0</v>
      </c>
      <c r="H26" s="53">
        <f t="shared" si="3"/>
        <v>0</v>
      </c>
      <c r="I26" s="48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>DES2INT(INT2DES(C27)-INT2DES(B27))-DES2INT(INT2DES(E27)-INT2DES(D27))</f>
        <v>730</v>
      </c>
      <c r="G27" s="37">
        <v>730</v>
      </c>
      <c r="H27" s="4">
        <f t="shared" si="3"/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>DES2INT(INT2DES(C28)-INT2DES(B28))-DES2INT(INT2DES(E28)-INT2DES(D28))</f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>DES2INT(INT2DES(C29)-INT2DES(B29))-DES2INT(INT2DES(E29)-INT2DES(D29))</f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>DES2INT(INT2DES(C30)-INT2DES(B30))-DES2INT(INT2DES(E30)-INT2DES(D30))</f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>DES2INT(INT2DES(C31)-INT2DES(B31))-DES2INT(INT2DES(E31)-INT2DES(D31))</f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v>0</v>
      </c>
      <c r="G32" s="47">
        <v>0</v>
      </c>
      <c r="H32" s="53">
        <f t="shared" si="3"/>
        <v>0</v>
      </c>
      <c r="I32" s="48"/>
    </row>
    <row r="33" spans="1:9" ht="16.5" thickBot="1">
      <c r="A33" s="42"/>
      <c r="B33" s="40"/>
      <c r="C33" s="41"/>
      <c r="D33" s="41"/>
      <c r="E33" s="40"/>
      <c r="F33" s="35"/>
      <c r="G33" s="37"/>
      <c r="H33" s="4"/>
      <c r="I33" s="33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12810</v>
      </c>
      <c r="G34" s="9">
        <f>SUM(G3:G33)</f>
        <v>12810</v>
      </c>
      <c r="H34" s="5">
        <f>SUMINT(H1:H33)</f>
        <v>0</v>
      </c>
      <c r="I34" s="31"/>
    </row>
    <row r="35" ht="16.5" hidden="1" thickTop="1">
      <c r="H35" s="50"/>
    </row>
    <row r="36" ht="16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9.57421875" style="18" bestFit="1" customWidth="1"/>
    <col min="10" max="16384" width="9.140625" style="1" customWidth="1"/>
  </cols>
  <sheetData>
    <row r="1" spans="1:9" s="3" customFormat="1" ht="21" thickBot="1">
      <c r="A1" s="12"/>
      <c r="B1" s="13" t="s">
        <v>22</v>
      </c>
      <c r="C1" s="13"/>
      <c r="D1" s="13"/>
      <c r="E1" s="25"/>
      <c r="F1" s="25"/>
      <c r="G1" s="26" t="s">
        <v>7</v>
      </c>
      <c r="H1" s="27">
        <f>April!H34</f>
        <v>0</v>
      </c>
      <c r="I1" s="23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5">
        <v>0</v>
      </c>
      <c r="C3" s="46">
        <v>0</v>
      </c>
      <c r="D3" s="46">
        <v>0</v>
      </c>
      <c r="E3" s="45">
        <v>0</v>
      </c>
      <c r="F3" s="47">
        <v>0</v>
      </c>
      <c r="G3" s="47">
        <v>0</v>
      </c>
      <c r="H3" s="51">
        <f aca="true" t="shared" si="0" ref="H3:H14">DES2INT(INT2DES(F3)-INT2DES(G3))</f>
        <v>0</v>
      </c>
      <c r="I3" s="48" t="s">
        <v>48</v>
      </c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aca="true" t="shared" si="1" ref="F4:F14">DES2INT(INT2DES(C4)-INT2DES(B4))-DES2INT(INT2DES(E4)-INT2DES(D4))</f>
        <v>730</v>
      </c>
      <c r="G4" s="37">
        <v>730</v>
      </c>
      <c r="H4" s="4">
        <f t="shared" si="0"/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1"/>
        <v>730</v>
      </c>
      <c r="G5" s="37">
        <v>730</v>
      </c>
      <c r="H5" s="4">
        <f t="shared" si="0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1"/>
        <v>730</v>
      </c>
      <c r="G6" s="37">
        <v>730</v>
      </c>
      <c r="H6" s="4">
        <f t="shared" si="0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1"/>
        <v>730</v>
      </c>
      <c r="G7" s="37">
        <v>730</v>
      </c>
      <c r="H7" s="4">
        <f t="shared" si="0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1"/>
        <v>730</v>
      </c>
      <c r="G8" s="37">
        <v>730</v>
      </c>
      <c r="H8" s="4">
        <f t="shared" si="0"/>
        <v>0</v>
      </c>
      <c r="I8" s="33"/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v>0</v>
      </c>
      <c r="G9" s="47">
        <v>0</v>
      </c>
      <c r="H9" s="51">
        <f t="shared" si="0"/>
        <v>0</v>
      </c>
      <c r="I9" s="48"/>
    </row>
    <row r="10" spans="1:9" ht="15.75">
      <c r="A10" s="42">
        <v>8</v>
      </c>
      <c r="B10" s="45">
        <v>0</v>
      </c>
      <c r="C10" s="46">
        <v>0</v>
      </c>
      <c r="D10" s="46">
        <v>0</v>
      </c>
      <c r="E10" s="45">
        <v>0</v>
      </c>
      <c r="F10" s="47">
        <v>0</v>
      </c>
      <c r="G10" s="47">
        <v>0</v>
      </c>
      <c r="H10" s="51">
        <f t="shared" si="0"/>
        <v>0</v>
      </c>
      <c r="I10" s="48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1"/>
        <v>730</v>
      </c>
      <c r="G11" s="37">
        <v>730</v>
      </c>
      <c r="H11" s="4">
        <f t="shared" si="0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1"/>
        <v>730</v>
      </c>
      <c r="G12" s="37">
        <v>730</v>
      </c>
      <c r="H12" s="4">
        <f t="shared" si="0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1"/>
        <v>730</v>
      </c>
      <c r="G13" s="37">
        <v>730</v>
      </c>
      <c r="H13" s="4">
        <f t="shared" si="0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1"/>
        <v>730</v>
      </c>
      <c r="G14" s="37">
        <v>730</v>
      </c>
      <c r="H14" s="4">
        <f t="shared" si="0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aca="true" t="shared" si="2" ref="F15:F20">DES2INT(INT2DES(C15)-INT2DES(B15))-DES2INT(INT2DES(E15)-INT2DES(D15))</f>
        <v>730</v>
      </c>
      <c r="G15" s="37">
        <v>730</v>
      </c>
      <c r="H15" s="4">
        <f aca="true" t="shared" si="3" ref="H15:H20">DES2INT(INT2DES(F15)-INT2DES(G15))</f>
        <v>0</v>
      </c>
      <c r="I15" s="33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f>DES2INT(INT2DES(C16)-INT2DES(B16))-DES2INT(INT2DES(E16)-INT2DES(D16))</f>
        <v>0</v>
      </c>
      <c r="G16" s="47">
        <v>0</v>
      </c>
      <c r="H16" s="51">
        <f t="shared" si="3"/>
        <v>0</v>
      </c>
      <c r="I16" s="48"/>
    </row>
    <row r="17" spans="1:9" ht="15.75">
      <c r="A17" s="42">
        <v>15</v>
      </c>
      <c r="B17" s="45">
        <v>0</v>
      </c>
      <c r="C17" s="46">
        <v>0</v>
      </c>
      <c r="D17" s="46">
        <v>0</v>
      </c>
      <c r="E17" s="45">
        <v>0</v>
      </c>
      <c r="F17" s="47">
        <f>DES2INT(INT2DES(C17)-INT2DES(B17))-DES2INT(INT2DES(E17)-INT2DES(D17))</f>
        <v>0</v>
      </c>
      <c r="G17" s="47">
        <v>0</v>
      </c>
      <c r="H17" s="51">
        <f t="shared" si="3"/>
        <v>0</v>
      </c>
      <c r="I17" s="48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2"/>
        <v>730</v>
      </c>
      <c r="G18" s="37">
        <v>730</v>
      </c>
      <c r="H18" s="4">
        <f t="shared" si="3"/>
        <v>0</v>
      </c>
      <c r="I18" s="33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>DES2INT(INT2DES(C19)-INT2DES(B19))-DES2INT(INT2DES(E19)-INT2DES(D19))</f>
        <v>0</v>
      </c>
      <c r="G19" s="47">
        <v>0</v>
      </c>
      <c r="H19" s="51">
        <f t="shared" si="3"/>
        <v>0</v>
      </c>
      <c r="I19" s="48" t="s">
        <v>49</v>
      </c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2"/>
        <v>730</v>
      </c>
      <c r="G20" s="37">
        <v>730</v>
      </c>
      <c r="H20" s="4">
        <f t="shared" si="3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>DES2INT(INT2DES(C21)-INT2DES(B21))-DES2INT(INT2DES(E21)-INT2DES(D21))</f>
        <v>730</v>
      </c>
      <c r="G21" s="37">
        <v>730</v>
      </c>
      <c r="H21" s="4">
        <f>DES2INT(INT2DES(F21)-INT2DES(G21))</f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>DES2INT(INT2DES(C22)-INT2DES(B22))-DES2INT(INT2DES(E22)-INT2DES(D22))</f>
        <v>730</v>
      </c>
      <c r="G22" s="37">
        <v>730</v>
      </c>
      <c r="H22" s="4">
        <f>DES2INT(INT2DES(F22)-INT2DES(G22))</f>
        <v>0</v>
      </c>
      <c r="I22" s="33"/>
    </row>
    <row r="23" spans="1:9" ht="15.75">
      <c r="A23" s="42">
        <v>21</v>
      </c>
      <c r="B23" s="45">
        <v>0</v>
      </c>
      <c r="C23" s="46">
        <v>0</v>
      </c>
      <c r="D23" s="46">
        <v>0</v>
      </c>
      <c r="E23" s="45">
        <v>0</v>
      </c>
      <c r="F23" s="47">
        <v>0</v>
      </c>
      <c r="G23" s="47">
        <v>0</v>
      </c>
      <c r="H23" s="51">
        <f>DES2INT(INT2DES(F23)-INT2DES(G23))</f>
        <v>0</v>
      </c>
      <c r="I23" s="48"/>
    </row>
    <row r="24" spans="1:9" ht="15.75">
      <c r="A24" s="42">
        <v>22</v>
      </c>
      <c r="B24" s="45">
        <v>0</v>
      </c>
      <c r="C24" s="46">
        <v>0</v>
      </c>
      <c r="D24" s="46">
        <v>0</v>
      </c>
      <c r="E24" s="45">
        <v>0</v>
      </c>
      <c r="F24" s="47">
        <v>0</v>
      </c>
      <c r="G24" s="47">
        <v>0</v>
      </c>
      <c r="H24" s="51">
        <f>DES2INT(INT2DES(F24)-INT2DES(G24))</f>
        <v>0</v>
      </c>
      <c r="I24" s="48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>DES2INT(INT2DES(C25)-INT2DES(B25))-DES2INT(INT2DES(E25)-INT2DES(D25))</f>
        <v>730</v>
      </c>
      <c r="G25" s="37">
        <v>730</v>
      </c>
      <c r="H25" s="4">
        <f>DES2INT(INT2DES(F25)-INT2DES(G25))</f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>DES2INT(INT2DES(C26)-INT2DES(B26))-DES2INT(INT2DES(E26)-INT2DES(D26))</f>
        <v>730</v>
      </c>
      <c r="G26" s="37">
        <v>730</v>
      </c>
      <c r="H26" s="4">
        <f aca="true" t="shared" si="4" ref="H26:H33">DES2INT(INT2DES(F26)-INT2DES(G26))</f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>DES2INT(INT2DES(C27)-INT2DES(B27))-DES2INT(INT2DES(E27)-INT2DES(D27))</f>
        <v>730</v>
      </c>
      <c r="G27" s="37">
        <v>730</v>
      </c>
      <c r="H27" s="4">
        <f t="shared" si="4"/>
        <v>0</v>
      </c>
      <c r="I27" s="33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>DES2INT(INT2DES(C28)-INT2DES(B28))-DES2INT(INT2DES(E28)-INT2DES(D28))</f>
        <v>0</v>
      </c>
      <c r="G28" s="47">
        <v>0</v>
      </c>
      <c r="H28" s="51">
        <f>DES2INT(INT2DES(F28)-INT2DES(G28))</f>
        <v>0</v>
      </c>
      <c r="I28" s="48" t="s">
        <v>50</v>
      </c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>DES2INT(INT2DES(C29)-INT2DES(B29))-DES2INT(INT2DES(E29)-INT2DES(D29))</f>
        <v>730</v>
      </c>
      <c r="G29" s="37">
        <v>730</v>
      </c>
      <c r="H29" s="4">
        <f t="shared" si="4"/>
        <v>0</v>
      </c>
      <c r="I29" s="33"/>
    </row>
    <row r="30" spans="1:9" ht="15.75">
      <c r="A30" s="42">
        <v>28</v>
      </c>
      <c r="B30" s="45">
        <v>0</v>
      </c>
      <c r="C30" s="46">
        <v>0</v>
      </c>
      <c r="D30" s="46">
        <v>0</v>
      </c>
      <c r="E30" s="45">
        <v>0</v>
      </c>
      <c r="F30" s="47">
        <v>0</v>
      </c>
      <c r="G30" s="47">
        <v>0</v>
      </c>
      <c r="H30" s="51">
        <f t="shared" si="4"/>
        <v>0</v>
      </c>
      <c r="I30" s="48"/>
    </row>
    <row r="31" spans="1:9" ht="15.75">
      <c r="A31" s="42">
        <v>29</v>
      </c>
      <c r="B31" s="45">
        <v>0</v>
      </c>
      <c r="C31" s="46">
        <v>0</v>
      </c>
      <c r="D31" s="46">
        <v>0</v>
      </c>
      <c r="E31" s="45">
        <v>0</v>
      </c>
      <c r="F31" s="47">
        <v>0</v>
      </c>
      <c r="G31" s="47">
        <v>0</v>
      </c>
      <c r="H31" s="51">
        <f t="shared" si="4"/>
        <v>0</v>
      </c>
      <c r="I31" s="48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>DES2INT(INT2DES(C32)-INT2DES(B32))-DES2INT(INT2DES(E32)-INT2DES(D32))</f>
        <v>730</v>
      </c>
      <c r="G32" s="37">
        <v>730</v>
      </c>
      <c r="H32" s="4">
        <f t="shared" si="4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>DES2INT(INT2DES(C33)-INT2DES(B33))-DES2INT(INT2DES(E33)-INT2DES(D33))</f>
        <v>730</v>
      </c>
      <c r="G33" s="37">
        <v>730</v>
      </c>
      <c r="H33" s="4">
        <f t="shared" si="4"/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33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14600</v>
      </c>
      <c r="G35" s="9">
        <f>SUM(G3:G34)</f>
        <v>14600</v>
      </c>
      <c r="H35" s="5">
        <f>SUMINT(H1:H34)</f>
        <v>0</v>
      </c>
      <c r="I35" s="31"/>
    </row>
    <row r="36" ht="16.5" thickTop="1"/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23</v>
      </c>
      <c r="C1" s="13"/>
      <c r="D1" s="13"/>
      <c r="E1" s="25"/>
      <c r="F1" s="25"/>
      <c r="G1" s="26" t="s">
        <v>7</v>
      </c>
      <c r="H1" s="27">
        <f>Mai!H35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5">DES2INT(INT2DES(C3)-INT2DES(B3))-DES2INT(INT2DES(E3)-INT2DES(D3))</f>
        <v>730</v>
      </c>
      <c r="G3" s="37">
        <v>730</v>
      </c>
      <c r="H3" s="4">
        <f aca="true" t="shared" si="1" ref="H3:H25"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t="shared" si="0"/>
        <v>730</v>
      </c>
      <c r="G4" s="37">
        <v>730</v>
      </c>
      <c r="H4" s="4">
        <f t="shared" si="1"/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5">
        <v>0</v>
      </c>
      <c r="C6" s="46">
        <v>0</v>
      </c>
      <c r="D6" s="46">
        <v>0</v>
      </c>
      <c r="E6" s="45">
        <v>0</v>
      </c>
      <c r="F6" s="47">
        <f>DES2INT(INT2DES(C6)-INT2DES(B6))-DES2INT(INT2DES(E6)-INT2DES(D6))</f>
        <v>0</v>
      </c>
      <c r="G6" s="47">
        <v>0</v>
      </c>
      <c r="H6" s="51">
        <f>DES2INT(INT2DES(F6)-INT2DES(G6))</f>
        <v>0</v>
      </c>
      <c r="I6" s="48" t="s">
        <v>58</v>
      </c>
    </row>
    <row r="7" spans="1:9" ht="15.75">
      <c r="A7" s="42">
        <v>5</v>
      </c>
      <c r="B7" s="45">
        <v>0</v>
      </c>
      <c r="C7" s="46">
        <v>0</v>
      </c>
      <c r="D7" s="46">
        <v>0</v>
      </c>
      <c r="E7" s="45">
        <v>0</v>
      </c>
      <c r="F7" s="47">
        <v>0</v>
      </c>
      <c r="G7" s="47">
        <v>0</v>
      </c>
      <c r="H7" s="51">
        <f>DES2INT(INT2DES(F7)-INT2DES(G7))</f>
        <v>0</v>
      </c>
      <c r="I7" s="48" t="s">
        <v>57</v>
      </c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v>0</v>
      </c>
      <c r="G8" s="47">
        <v>0</v>
      </c>
      <c r="H8" s="51">
        <f>DES2INT(INT2DES(F8)-INT2DES(G8))</f>
        <v>0</v>
      </c>
      <c r="I8" s="48" t="s">
        <v>55</v>
      </c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5">
        <v>0</v>
      </c>
      <c r="C13" s="46">
        <v>0</v>
      </c>
      <c r="D13" s="46">
        <v>0</v>
      </c>
      <c r="E13" s="45">
        <v>0</v>
      </c>
      <c r="F13" s="47">
        <f>DES2INT(INT2DES(C13)-INT2DES(B13))-DES2INT(INT2DES(E13)-INT2DES(D13))</f>
        <v>0</v>
      </c>
      <c r="G13" s="47">
        <v>0</v>
      </c>
      <c r="H13" s="51">
        <f>DES2INT(INT2DES(F13)-INT2DES(G13))</f>
        <v>0</v>
      </c>
      <c r="I13" s="48"/>
    </row>
    <row r="14" spans="1:9" ht="15.75">
      <c r="A14" s="42">
        <v>12</v>
      </c>
      <c r="B14" s="45">
        <v>0</v>
      </c>
      <c r="C14" s="46">
        <v>0</v>
      </c>
      <c r="D14" s="46">
        <v>0</v>
      </c>
      <c r="E14" s="45">
        <v>0</v>
      </c>
      <c r="F14" s="47">
        <f t="shared" si="0"/>
        <v>0</v>
      </c>
      <c r="G14" s="47">
        <v>0</v>
      </c>
      <c r="H14" s="51">
        <f t="shared" si="1"/>
        <v>0</v>
      </c>
      <c r="I14" s="48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>DES2INT(INT2DES(C15)-INT2DES(B15))-DES2INT(INT2DES(E15)-INT2DES(D15))</f>
        <v>730</v>
      </c>
      <c r="G15" s="37">
        <v>730</v>
      </c>
      <c r="H15" s="4">
        <f>DES2INT(INT2DES(F15)-INT2DES(G15))</f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5">
        <v>0</v>
      </c>
      <c r="C20" s="46">
        <v>0</v>
      </c>
      <c r="D20" s="46">
        <v>0</v>
      </c>
      <c r="E20" s="45">
        <v>0</v>
      </c>
      <c r="F20" s="47">
        <f>DES2INT(INT2DES(C20)-INT2DES(B20))-DES2INT(INT2DES(E20)-INT2DES(D20))</f>
        <v>0</v>
      </c>
      <c r="G20" s="47">
        <v>0</v>
      </c>
      <c r="H20" s="51">
        <f>DES2INT(INT2DES(F20)-INT2DES(G20))</f>
        <v>0</v>
      </c>
      <c r="I20" s="48"/>
    </row>
    <row r="21" spans="1:9" ht="15.75">
      <c r="A21" s="42">
        <v>19</v>
      </c>
      <c r="B21" s="45">
        <v>0</v>
      </c>
      <c r="C21" s="46">
        <v>0</v>
      </c>
      <c r="D21" s="46">
        <v>0</v>
      </c>
      <c r="E21" s="45">
        <v>0</v>
      </c>
      <c r="F21" s="47">
        <f t="shared" si="0"/>
        <v>0</v>
      </c>
      <c r="G21" s="47">
        <v>0</v>
      </c>
      <c r="H21" s="51">
        <f t="shared" si="1"/>
        <v>0</v>
      </c>
      <c r="I21" s="48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>DES2INT(INT2DES(C22)-INT2DES(B22))-DES2INT(INT2DES(E22)-INT2DES(D22))</f>
        <v>730</v>
      </c>
      <c r="G22" s="37">
        <v>730</v>
      </c>
      <c r="H22" s="4">
        <f>DES2INT(INT2DES(F22)-INT2DES(G22))</f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aca="true" t="shared" si="2" ref="F26:F32">DES2INT(INT2DES(C26)-INT2DES(B26))-DES2INT(INT2DES(E26)-INT2DES(D26))</f>
        <v>730</v>
      </c>
      <c r="G26" s="37">
        <v>730</v>
      </c>
      <c r="H26" s="4">
        <f aca="true" t="shared" si="3" ref="H26:H33">DES2INT(INT2DES(F26)-INT2DES(G26))</f>
        <v>0</v>
      </c>
      <c r="I26" s="33"/>
    </row>
    <row r="27" spans="1:9" ht="15.75">
      <c r="A27" s="42">
        <v>25</v>
      </c>
      <c r="B27" s="45">
        <v>0</v>
      </c>
      <c r="C27" s="46">
        <v>0</v>
      </c>
      <c r="D27" s="46">
        <v>0</v>
      </c>
      <c r="E27" s="45">
        <v>0</v>
      </c>
      <c r="F27" s="47">
        <f t="shared" si="2"/>
        <v>0</v>
      </c>
      <c r="G27" s="47">
        <v>0</v>
      </c>
      <c r="H27" s="51">
        <f t="shared" si="3"/>
        <v>0</v>
      </c>
      <c r="I27" s="48"/>
    </row>
    <row r="28" spans="1:9" ht="15.75">
      <c r="A28" s="42">
        <v>26</v>
      </c>
      <c r="B28" s="45">
        <v>0</v>
      </c>
      <c r="C28" s="46">
        <v>0</v>
      </c>
      <c r="D28" s="46">
        <v>0</v>
      </c>
      <c r="E28" s="45">
        <v>0</v>
      </c>
      <c r="F28" s="47">
        <f t="shared" si="2"/>
        <v>0</v>
      </c>
      <c r="G28" s="47">
        <v>0</v>
      </c>
      <c r="H28" s="51">
        <f t="shared" si="3"/>
        <v>0</v>
      </c>
      <c r="I28" s="48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 t="shared" si="3"/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 t="shared" si="3"/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6.5" thickBot="1">
      <c r="A33" s="42"/>
      <c r="B33" s="40"/>
      <c r="C33" s="41"/>
      <c r="D33" s="41"/>
      <c r="E33" s="40"/>
      <c r="F33" s="35"/>
      <c r="G33" s="37"/>
      <c r="H33" s="4">
        <f t="shared" si="3"/>
        <v>0</v>
      </c>
      <c r="I33" s="24"/>
    </row>
    <row r="34" spans="1:9" ht="16.5" thickBot="1">
      <c r="A34" s="34"/>
      <c r="B34" s="6"/>
      <c r="C34" s="7"/>
      <c r="D34" s="7" t="s">
        <v>5</v>
      </c>
      <c r="E34" s="6"/>
      <c r="F34" s="8">
        <f>SUM(F3:F33)</f>
        <v>15330</v>
      </c>
      <c r="G34" s="9">
        <f>SUM(G3:G33)</f>
        <v>15330</v>
      </c>
      <c r="H34" s="5">
        <f>SUMINT(H1:H33)</f>
        <v>0</v>
      </c>
      <c r="I34" s="31"/>
    </row>
    <row r="35" ht="16.5" thickTop="1">
      <c r="H35" s="50"/>
    </row>
    <row r="36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24</v>
      </c>
      <c r="C1" s="13"/>
      <c r="D1" s="13"/>
      <c r="E1" s="25"/>
      <c r="F1" s="25"/>
      <c r="G1" s="26" t="s">
        <v>7</v>
      </c>
      <c r="H1" s="27">
        <f>Juni!H34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 aca="true" t="shared" si="0" ref="F3:F26">DES2INT(INT2DES(C3)-INT2DES(B3))-DES2INT(INT2DES(E3)-INT2DES(D3))</f>
        <v>730</v>
      </c>
      <c r="G3" s="37">
        <v>730</v>
      </c>
      <c r="H3" s="4">
        <f aca="true" t="shared" si="1" ref="H3:H34">DES2INT(INT2DES(F3)-INT2DES(G3))</f>
        <v>0</v>
      </c>
      <c r="I3" s="33"/>
    </row>
    <row r="4" spans="1:9" ht="15.75">
      <c r="A4" s="42">
        <v>2</v>
      </c>
      <c r="B4" s="45">
        <v>0</v>
      </c>
      <c r="C4" s="46">
        <v>0</v>
      </c>
      <c r="D4" s="46">
        <v>0</v>
      </c>
      <c r="E4" s="45">
        <v>0</v>
      </c>
      <c r="F4" s="47">
        <f>DES2INT(INT2DES(C4)-INT2DES(B4))-DES2INT(INT2DES(E4)-INT2DES(D4))</f>
        <v>0</v>
      </c>
      <c r="G4" s="47">
        <v>0</v>
      </c>
      <c r="H4" s="51">
        <f>DES2INT(INT2DES(F4)-INT2DES(G4))</f>
        <v>0</v>
      </c>
      <c r="I4" s="48"/>
    </row>
    <row r="5" spans="1:9" ht="15.75">
      <c r="A5" s="42">
        <v>3</v>
      </c>
      <c r="B5" s="45">
        <v>0</v>
      </c>
      <c r="C5" s="46">
        <v>0</v>
      </c>
      <c r="D5" s="46">
        <v>0</v>
      </c>
      <c r="E5" s="45">
        <v>0</v>
      </c>
      <c r="F5" s="47">
        <f t="shared" si="0"/>
        <v>0</v>
      </c>
      <c r="G5" s="47">
        <v>0</v>
      </c>
      <c r="H5" s="51">
        <f t="shared" si="1"/>
        <v>0</v>
      </c>
      <c r="I5" s="48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>DES2INT(INT2DES(C6)-INT2DES(B6))-DES2INT(INT2DES(E6)-INT2DES(D6))</f>
        <v>730</v>
      </c>
      <c r="G6" s="37">
        <v>730</v>
      </c>
      <c r="H6" s="4">
        <f>DES2INT(INT2DES(F6)-INT2DES(G6))</f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0">
        <v>800</v>
      </c>
      <c r="C8" s="41">
        <v>1530</v>
      </c>
      <c r="D8" s="41">
        <v>0</v>
      </c>
      <c r="E8" s="40">
        <v>0</v>
      </c>
      <c r="F8" s="35">
        <f t="shared" si="0"/>
        <v>730</v>
      </c>
      <c r="G8" s="37">
        <v>730</v>
      </c>
      <c r="H8" s="4">
        <f t="shared" si="1"/>
        <v>0</v>
      </c>
      <c r="I8" s="33"/>
    </row>
    <row r="9" spans="1:9" ht="15.75">
      <c r="A9" s="42">
        <v>7</v>
      </c>
      <c r="B9" s="40">
        <v>800</v>
      </c>
      <c r="C9" s="41">
        <v>1530</v>
      </c>
      <c r="D9" s="41">
        <v>0</v>
      </c>
      <c r="E9" s="40">
        <v>0</v>
      </c>
      <c r="F9" s="35">
        <f t="shared" si="0"/>
        <v>730</v>
      </c>
      <c r="G9" s="37">
        <v>730</v>
      </c>
      <c r="H9" s="4">
        <f t="shared" si="1"/>
        <v>0</v>
      </c>
      <c r="I9" s="33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 t="shared" si="0"/>
        <v>730</v>
      </c>
      <c r="G10" s="37">
        <v>730</v>
      </c>
      <c r="H10" s="4">
        <f t="shared" si="1"/>
        <v>0</v>
      </c>
      <c r="I10" s="33"/>
    </row>
    <row r="11" spans="1:9" ht="15.75">
      <c r="A11" s="42">
        <v>9</v>
      </c>
      <c r="B11" s="45">
        <v>0</v>
      </c>
      <c r="C11" s="46">
        <v>0</v>
      </c>
      <c r="D11" s="46">
        <v>0</v>
      </c>
      <c r="E11" s="45">
        <v>0</v>
      </c>
      <c r="F11" s="47">
        <f>DES2INT(INT2DES(C11)-INT2DES(B11))-DES2INT(INT2DES(E11)-INT2DES(D11))</f>
        <v>0</v>
      </c>
      <c r="G11" s="47">
        <v>0</v>
      </c>
      <c r="H11" s="51">
        <f>DES2INT(INT2DES(F11)-INT2DES(G11))</f>
        <v>0</v>
      </c>
      <c r="I11" s="48"/>
    </row>
    <row r="12" spans="1:9" ht="15.75">
      <c r="A12" s="42">
        <v>10</v>
      </c>
      <c r="B12" s="45">
        <v>0</v>
      </c>
      <c r="C12" s="46">
        <v>0</v>
      </c>
      <c r="D12" s="46">
        <v>0</v>
      </c>
      <c r="E12" s="45">
        <v>0</v>
      </c>
      <c r="F12" s="47">
        <f t="shared" si="0"/>
        <v>0</v>
      </c>
      <c r="G12" s="47">
        <v>0</v>
      </c>
      <c r="H12" s="51">
        <f t="shared" si="1"/>
        <v>0</v>
      </c>
      <c r="I12" s="48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>DES2INT(INT2DES(C13)-INT2DES(B13))-DES2INT(INT2DES(E13)-INT2DES(D13))</f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0">
        <v>800</v>
      </c>
      <c r="C15" s="41">
        <v>1530</v>
      </c>
      <c r="D15" s="41">
        <v>0</v>
      </c>
      <c r="E15" s="40">
        <v>0</v>
      </c>
      <c r="F15" s="35">
        <f t="shared" si="0"/>
        <v>730</v>
      </c>
      <c r="G15" s="37">
        <v>730</v>
      </c>
      <c r="H15" s="4">
        <f t="shared" si="1"/>
        <v>0</v>
      </c>
      <c r="I15" s="33"/>
    </row>
    <row r="16" spans="1:9" ht="15.75">
      <c r="A16" s="42">
        <v>14</v>
      </c>
      <c r="B16" s="40">
        <v>800</v>
      </c>
      <c r="C16" s="41">
        <v>1530</v>
      </c>
      <c r="D16" s="41">
        <v>0</v>
      </c>
      <c r="E16" s="40">
        <v>0</v>
      </c>
      <c r="F16" s="35">
        <f t="shared" si="0"/>
        <v>730</v>
      </c>
      <c r="G16" s="37">
        <v>730</v>
      </c>
      <c r="H16" s="4">
        <f t="shared" si="1"/>
        <v>0</v>
      </c>
      <c r="I16" s="33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 t="shared" si="0"/>
        <v>730</v>
      </c>
      <c r="G17" s="37">
        <v>730</v>
      </c>
      <c r="H17" s="4">
        <f t="shared" si="1"/>
        <v>0</v>
      </c>
      <c r="I17" s="33"/>
    </row>
    <row r="18" spans="1:9" ht="15.75">
      <c r="A18" s="42">
        <v>16</v>
      </c>
      <c r="B18" s="45">
        <v>0</v>
      </c>
      <c r="C18" s="46">
        <v>0</v>
      </c>
      <c r="D18" s="46">
        <v>0</v>
      </c>
      <c r="E18" s="45">
        <v>0</v>
      </c>
      <c r="F18" s="47">
        <f>DES2INT(INT2DES(C18)-INT2DES(B18))-DES2INT(INT2DES(E18)-INT2DES(D18))</f>
        <v>0</v>
      </c>
      <c r="G18" s="47">
        <v>0</v>
      </c>
      <c r="H18" s="51">
        <f>DES2INT(INT2DES(F18)-INT2DES(G18))</f>
        <v>0</v>
      </c>
      <c r="I18" s="48"/>
    </row>
    <row r="19" spans="1:9" ht="15.75">
      <c r="A19" s="42">
        <v>17</v>
      </c>
      <c r="B19" s="45">
        <v>0</v>
      </c>
      <c r="C19" s="46">
        <v>0</v>
      </c>
      <c r="D19" s="46">
        <v>0</v>
      </c>
      <c r="E19" s="45">
        <v>0</v>
      </c>
      <c r="F19" s="47">
        <f t="shared" si="0"/>
        <v>0</v>
      </c>
      <c r="G19" s="47">
        <v>0</v>
      </c>
      <c r="H19" s="51">
        <f t="shared" si="1"/>
        <v>0</v>
      </c>
      <c r="I19" s="48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>DES2INT(INT2DES(C20)-INT2DES(B20))-DES2INT(INT2DES(E20)-INT2DES(D20))</f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0">
        <v>800</v>
      </c>
      <c r="C22" s="41">
        <v>1530</v>
      </c>
      <c r="D22" s="41">
        <v>0</v>
      </c>
      <c r="E22" s="40">
        <v>0</v>
      </c>
      <c r="F22" s="35">
        <f t="shared" si="0"/>
        <v>730</v>
      </c>
      <c r="G22" s="37">
        <v>730</v>
      </c>
      <c r="H22" s="4">
        <f t="shared" si="1"/>
        <v>0</v>
      </c>
      <c r="I22" s="33"/>
    </row>
    <row r="23" spans="1:9" ht="15.75">
      <c r="A23" s="42">
        <v>21</v>
      </c>
      <c r="B23" s="40">
        <v>800</v>
      </c>
      <c r="C23" s="41">
        <v>1530</v>
      </c>
      <c r="D23" s="41">
        <v>0</v>
      </c>
      <c r="E23" s="40">
        <v>0</v>
      </c>
      <c r="F23" s="35">
        <f t="shared" si="0"/>
        <v>730</v>
      </c>
      <c r="G23" s="37">
        <v>730</v>
      </c>
      <c r="H23" s="4">
        <f t="shared" si="1"/>
        <v>0</v>
      </c>
      <c r="I23" s="33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 t="shared" si="0"/>
        <v>730</v>
      </c>
      <c r="G24" s="37">
        <v>730</v>
      </c>
      <c r="H24" s="4">
        <f t="shared" si="1"/>
        <v>0</v>
      </c>
      <c r="I24" s="33"/>
    </row>
    <row r="25" spans="1:9" ht="15.75">
      <c r="A25" s="42">
        <v>23</v>
      </c>
      <c r="B25" s="45">
        <v>0</v>
      </c>
      <c r="C25" s="46">
        <v>0</v>
      </c>
      <c r="D25" s="46">
        <v>0</v>
      </c>
      <c r="E25" s="45">
        <v>0</v>
      </c>
      <c r="F25" s="47">
        <f>DES2INT(INT2DES(C25)-INT2DES(B25))-DES2INT(INT2DES(E25)-INT2DES(D25))</f>
        <v>0</v>
      </c>
      <c r="G25" s="47">
        <v>0</v>
      </c>
      <c r="H25" s="51">
        <f>DES2INT(INT2DES(F25)-INT2DES(G25))</f>
        <v>0</v>
      </c>
      <c r="I25" s="48"/>
    </row>
    <row r="26" spans="1:9" ht="15.75">
      <c r="A26" s="42">
        <v>24</v>
      </c>
      <c r="B26" s="45">
        <v>0</v>
      </c>
      <c r="C26" s="46">
        <v>0</v>
      </c>
      <c r="D26" s="46">
        <v>0</v>
      </c>
      <c r="E26" s="45">
        <v>0</v>
      </c>
      <c r="F26" s="47">
        <f t="shared" si="0"/>
        <v>0</v>
      </c>
      <c r="G26" s="47">
        <v>0</v>
      </c>
      <c r="H26" s="51">
        <f t="shared" si="1"/>
        <v>0</v>
      </c>
      <c r="I26" s="48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aca="true" t="shared" si="2" ref="F27:F33">DES2INT(INT2DES(C27)-INT2DES(B27))-DES2INT(INT2DES(E27)-INT2DES(D27))</f>
        <v>730</v>
      </c>
      <c r="G27" s="37">
        <v>730</v>
      </c>
      <c r="H27" s="4">
        <f>DES2INT(INT2DES(F27)-INT2DES(G27))</f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>DES2INT(INT2DES(F28)-INT2DES(G28))</f>
        <v>0</v>
      </c>
      <c r="I28" s="33"/>
    </row>
    <row r="29" spans="1:9" ht="15.75">
      <c r="A29" s="42">
        <v>27</v>
      </c>
      <c r="B29" s="40">
        <v>800</v>
      </c>
      <c r="C29" s="41">
        <v>1530</v>
      </c>
      <c r="D29" s="41">
        <v>0</v>
      </c>
      <c r="E29" s="40">
        <v>0</v>
      </c>
      <c r="F29" s="35">
        <f t="shared" si="2"/>
        <v>730</v>
      </c>
      <c r="G29" s="37">
        <v>730</v>
      </c>
      <c r="H29" s="4">
        <f>DES2INT(INT2DES(F29)-INT2DES(G29))</f>
        <v>0</v>
      </c>
      <c r="I29" s="33"/>
    </row>
    <row r="30" spans="1:9" ht="15.75">
      <c r="A30" s="42">
        <v>28</v>
      </c>
      <c r="B30" s="40">
        <v>800</v>
      </c>
      <c r="C30" s="41">
        <v>1530</v>
      </c>
      <c r="D30" s="41">
        <v>0</v>
      </c>
      <c r="E30" s="40">
        <v>0</v>
      </c>
      <c r="F30" s="35">
        <f t="shared" si="2"/>
        <v>730</v>
      </c>
      <c r="G30" s="37">
        <v>730</v>
      </c>
      <c r="H30" s="4">
        <f>DES2INT(INT2DES(F30)-INT2DES(G30))</f>
        <v>0</v>
      </c>
      <c r="I30" s="33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>DES2INT(INT2DES(F31)-INT2DES(G31))</f>
        <v>0</v>
      </c>
      <c r="I31" s="33"/>
    </row>
    <row r="32" spans="1:9" ht="15.75">
      <c r="A32" s="42">
        <v>30</v>
      </c>
      <c r="B32" s="45">
        <v>0</v>
      </c>
      <c r="C32" s="46">
        <v>0</v>
      </c>
      <c r="D32" s="46">
        <v>0</v>
      </c>
      <c r="E32" s="45">
        <v>0</v>
      </c>
      <c r="F32" s="47">
        <f t="shared" si="2"/>
        <v>0</v>
      </c>
      <c r="G32" s="47">
        <v>0</v>
      </c>
      <c r="H32" s="51">
        <f t="shared" si="1"/>
        <v>0</v>
      </c>
      <c r="I32" s="48"/>
    </row>
    <row r="33" spans="1:9" ht="15.75">
      <c r="A33" s="42">
        <v>31</v>
      </c>
      <c r="B33" s="45">
        <v>0</v>
      </c>
      <c r="C33" s="46">
        <v>0</v>
      </c>
      <c r="D33" s="46">
        <v>0</v>
      </c>
      <c r="E33" s="45">
        <v>0</v>
      </c>
      <c r="F33" s="47">
        <f t="shared" si="2"/>
        <v>0</v>
      </c>
      <c r="G33" s="47">
        <v>0</v>
      </c>
      <c r="H33" s="51">
        <f t="shared" si="1"/>
        <v>0</v>
      </c>
      <c r="I33" s="48"/>
    </row>
    <row r="34" spans="1:9" ht="16.5" thickBot="1">
      <c r="A34" s="42"/>
      <c r="B34" s="40"/>
      <c r="C34" s="41"/>
      <c r="D34" s="41"/>
      <c r="E34" s="40"/>
      <c r="F34" s="35"/>
      <c r="G34" s="37"/>
      <c r="H34" s="4">
        <f t="shared" si="1"/>
        <v>0</v>
      </c>
      <c r="I34" s="24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15330</v>
      </c>
      <c r="G35" s="9">
        <f>SUM(G3:G34)</f>
        <v>15330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.28125" style="2" customWidth="1"/>
    <col min="2" max="8" width="13.28125" style="1" customWidth="1"/>
    <col min="9" max="9" width="12.7109375" style="1" bestFit="1" customWidth="1"/>
    <col min="10" max="16384" width="9.140625" style="1" customWidth="1"/>
  </cols>
  <sheetData>
    <row r="1" spans="1:9" s="3" customFormat="1" ht="21" thickBot="1">
      <c r="A1" s="12"/>
      <c r="B1" s="13" t="s">
        <v>25</v>
      </c>
      <c r="C1" s="13"/>
      <c r="D1" s="13"/>
      <c r="E1" s="25"/>
      <c r="F1" s="25"/>
      <c r="G1" s="26" t="s">
        <v>7</v>
      </c>
      <c r="H1" s="27">
        <f>Juli!H35</f>
        <v>0</v>
      </c>
      <c r="I1" s="28"/>
    </row>
    <row r="2" spans="1:9" ht="16.5" thickBot="1">
      <c r="A2" s="10" t="s">
        <v>6</v>
      </c>
      <c r="B2" s="39" t="s">
        <v>0</v>
      </c>
      <c r="C2" s="39" t="s">
        <v>1</v>
      </c>
      <c r="D2" s="38" t="s">
        <v>32</v>
      </c>
      <c r="E2" s="38" t="s">
        <v>31</v>
      </c>
      <c r="F2" s="11" t="s">
        <v>2</v>
      </c>
      <c r="G2" s="36" t="s">
        <v>3</v>
      </c>
      <c r="H2" s="49" t="s">
        <v>4</v>
      </c>
      <c r="I2" s="29" t="s">
        <v>30</v>
      </c>
    </row>
    <row r="3" spans="1:9" ht="15.75">
      <c r="A3" s="42">
        <v>1</v>
      </c>
      <c r="B3" s="40">
        <v>800</v>
      </c>
      <c r="C3" s="41">
        <v>1530</v>
      </c>
      <c r="D3" s="41">
        <v>0</v>
      </c>
      <c r="E3" s="40">
        <v>0</v>
      </c>
      <c r="F3" s="35">
        <f>DES2INT(INT2DES(C3)-INT2DES(B3))-DES2INT(INT2DES(E3)-INT2DES(D3))</f>
        <v>730</v>
      </c>
      <c r="G3" s="37">
        <v>730</v>
      </c>
      <c r="H3" s="4">
        <f>DES2INT(INT2DES(F3)-INT2DES(G3))</f>
        <v>0</v>
      </c>
      <c r="I3" s="33"/>
    </row>
    <row r="4" spans="1:9" ht="15.75">
      <c r="A4" s="42">
        <v>2</v>
      </c>
      <c r="B4" s="40">
        <v>800</v>
      </c>
      <c r="C4" s="41">
        <v>1530</v>
      </c>
      <c r="D4" s="41">
        <v>0</v>
      </c>
      <c r="E4" s="40">
        <v>0</v>
      </c>
      <c r="F4" s="35">
        <f aca="true" t="shared" si="0" ref="F4:F26">DES2INT(INT2DES(C4)-INT2DES(B4))-DES2INT(INT2DES(E4)-INT2DES(D4))</f>
        <v>730</v>
      </c>
      <c r="G4" s="37">
        <v>730</v>
      </c>
      <c r="H4" s="4">
        <f aca="true" t="shared" si="1" ref="H4:H26">DES2INT(INT2DES(F4)-INT2DES(G4))</f>
        <v>0</v>
      </c>
      <c r="I4" s="33"/>
    </row>
    <row r="5" spans="1:9" ht="15.75">
      <c r="A5" s="42">
        <v>3</v>
      </c>
      <c r="B5" s="40">
        <v>800</v>
      </c>
      <c r="C5" s="41">
        <v>1530</v>
      </c>
      <c r="D5" s="41">
        <v>0</v>
      </c>
      <c r="E5" s="40">
        <v>0</v>
      </c>
      <c r="F5" s="35">
        <f t="shared" si="0"/>
        <v>730</v>
      </c>
      <c r="G5" s="37">
        <v>730</v>
      </c>
      <c r="H5" s="4">
        <f t="shared" si="1"/>
        <v>0</v>
      </c>
      <c r="I5" s="33"/>
    </row>
    <row r="6" spans="1:9" ht="15.75">
      <c r="A6" s="42">
        <v>4</v>
      </c>
      <c r="B6" s="40">
        <v>800</v>
      </c>
      <c r="C6" s="41">
        <v>1530</v>
      </c>
      <c r="D6" s="41">
        <v>0</v>
      </c>
      <c r="E6" s="40">
        <v>0</v>
      </c>
      <c r="F6" s="35">
        <f t="shared" si="0"/>
        <v>730</v>
      </c>
      <c r="G6" s="37">
        <v>730</v>
      </c>
      <c r="H6" s="4">
        <f t="shared" si="1"/>
        <v>0</v>
      </c>
      <c r="I6" s="33"/>
    </row>
    <row r="7" spans="1:9" ht="15.75">
      <c r="A7" s="42">
        <v>5</v>
      </c>
      <c r="B7" s="40">
        <v>800</v>
      </c>
      <c r="C7" s="41">
        <v>1530</v>
      </c>
      <c r="D7" s="41">
        <v>0</v>
      </c>
      <c r="E7" s="40">
        <v>0</v>
      </c>
      <c r="F7" s="35">
        <f t="shared" si="0"/>
        <v>730</v>
      </c>
      <c r="G7" s="37">
        <v>730</v>
      </c>
      <c r="H7" s="4">
        <f t="shared" si="1"/>
        <v>0</v>
      </c>
      <c r="I7" s="33"/>
    </row>
    <row r="8" spans="1:9" ht="15.75">
      <c r="A8" s="42">
        <v>6</v>
      </c>
      <c r="B8" s="45">
        <v>0</v>
      </c>
      <c r="C8" s="46">
        <v>0</v>
      </c>
      <c r="D8" s="46">
        <v>0</v>
      </c>
      <c r="E8" s="45">
        <v>0</v>
      </c>
      <c r="F8" s="47">
        <f>DES2INT(INT2DES(C8)-INT2DES(B8))-DES2INT(INT2DES(E8)-INT2DES(D8))</f>
        <v>0</v>
      </c>
      <c r="G8" s="47">
        <v>0</v>
      </c>
      <c r="H8" s="51">
        <f>DES2INT(INT2DES(F8)-INT2DES(G8))</f>
        <v>0</v>
      </c>
      <c r="I8" s="48"/>
    </row>
    <row r="9" spans="1:9" ht="15.75">
      <c r="A9" s="42">
        <v>7</v>
      </c>
      <c r="B9" s="45">
        <v>0</v>
      </c>
      <c r="C9" s="46">
        <v>0</v>
      </c>
      <c r="D9" s="46">
        <v>0</v>
      </c>
      <c r="E9" s="45">
        <v>0</v>
      </c>
      <c r="F9" s="47">
        <f t="shared" si="0"/>
        <v>0</v>
      </c>
      <c r="G9" s="47">
        <v>0</v>
      </c>
      <c r="H9" s="51">
        <f t="shared" si="1"/>
        <v>0</v>
      </c>
      <c r="I9" s="48"/>
    </row>
    <row r="10" spans="1:9" ht="15.75">
      <c r="A10" s="42">
        <v>8</v>
      </c>
      <c r="B10" s="40">
        <v>800</v>
      </c>
      <c r="C10" s="41">
        <v>1530</v>
      </c>
      <c r="D10" s="41">
        <v>0</v>
      </c>
      <c r="E10" s="40">
        <v>0</v>
      </c>
      <c r="F10" s="35">
        <f>DES2INT(INT2DES(C10)-INT2DES(B10))-DES2INT(INT2DES(E10)-INT2DES(D10))</f>
        <v>730</v>
      </c>
      <c r="G10" s="37">
        <v>730</v>
      </c>
      <c r="H10" s="4">
        <f>DES2INT(INT2DES(F10)-INT2DES(G10))</f>
        <v>0</v>
      </c>
      <c r="I10" s="33"/>
    </row>
    <row r="11" spans="1:9" ht="15.75">
      <c r="A11" s="42">
        <v>9</v>
      </c>
      <c r="B11" s="40">
        <v>800</v>
      </c>
      <c r="C11" s="41">
        <v>1530</v>
      </c>
      <c r="D11" s="41">
        <v>0</v>
      </c>
      <c r="E11" s="40">
        <v>0</v>
      </c>
      <c r="F11" s="35">
        <f t="shared" si="0"/>
        <v>730</v>
      </c>
      <c r="G11" s="37">
        <v>730</v>
      </c>
      <c r="H11" s="4">
        <f t="shared" si="1"/>
        <v>0</v>
      </c>
      <c r="I11" s="33"/>
    </row>
    <row r="12" spans="1:9" ht="15.75">
      <c r="A12" s="42">
        <v>10</v>
      </c>
      <c r="B12" s="40">
        <v>800</v>
      </c>
      <c r="C12" s="41">
        <v>1530</v>
      </c>
      <c r="D12" s="41">
        <v>0</v>
      </c>
      <c r="E12" s="40">
        <v>0</v>
      </c>
      <c r="F12" s="35">
        <f t="shared" si="0"/>
        <v>730</v>
      </c>
      <c r="G12" s="37">
        <v>730</v>
      </c>
      <c r="H12" s="4">
        <f t="shared" si="1"/>
        <v>0</v>
      </c>
      <c r="I12" s="33"/>
    </row>
    <row r="13" spans="1:9" ht="15.75">
      <c r="A13" s="42">
        <v>11</v>
      </c>
      <c r="B13" s="40">
        <v>800</v>
      </c>
      <c r="C13" s="41">
        <v>1530</v>
      </c>
      <c r="D13" s="41">
        <v>0</v>
      </c>
      <c r="E13" s="40">
        <v>0</v>
      </c>
      <c r="F13" s="35">
        <f t="shared" si="0"/>
        <v>730</v>
      </c>
      <c r="G13" s="37">
        <v>730</v>
      </c>
      <c r="H13" s="4">
        <f t="shared" si="1"/>
        <v>0</v>
      </c>
      <c r="I13" s="33"/>
    </row>
    <row r="14" spans="1:9" ht="15.75">
      <c r="A14" s="42">
        <v>12</v>
      </c>
      <c r="B14" s="40">
        <v>800</v>
      </c>
      <c r="C14" s="41">
        <v>1530</v>
      </c>
      <c r="D14" s="41">
        <v>0</v>
      </c>
      <c r="E14" s="40">
        <v>0</v>
      </c>
      <c r="F14" s="35">
        <f t="shared" si="0"/>
        <v>730</v>
      </c>
      <c r="G14" s="37">
        <v>730</v>
      </c>
      <c r="H14" s="4">
        <f t="shared" si="1"/>
        <v>0</v>
      </c>
      <c r="I14" s="33"/>
    </row>
    <row r="15" spans="1:9" ht="15.75">
      <c r="A15" s="42">
        <v>13</v>
      </c>
      <c r="B15" s="45">
        <v>0</v>
      </c>
      <c r="C15" s="46">
        <v>0</v>
      </c>
      <c r="D15" s="46">
        <v>0</v>
      </c>
      <c r="E15" s="45">
        <v>0</v>
      </c>
      <c r="F15" s="47">
        <f>DES2INT(INT2DES(C15)-INT2DES(B15))-DES2INT(INT2DES(E15)-INT2DES(D15))</f>
        <v>0</v>
      </c>
      <c r="G15" s="47">
        <v>0</v>
      </c>
      <c r="H15" s="51">
        <f>DES2INT(INT2DES(F15)-INT2DES(G15))</f>
        <v>0</v>
      </c>
      <c r="I15" s="48"/>
    </row>
    <row r="16" spans="1:9" ht="15.75">
      <c r="A16" s="42">
        <v>14</v>
      </c>
      <c r="B16" s="45">
        <v>0</v>
      </c>
      <c r="C16" s="46">
        <v>0</v>
      </c>
      <c r="D16" s="46">
        <v>0</v>
      </c>
      <c r="E16" s="45">
        <v>0</v>
      </c>
      <c r="F16" s="47">
        <f t="shared" si="0"/>
        <v>0</v>
      </c>
      <c r="G16" s="47">
        <v>0</v>
      </c>
      <c r="H16" s="51">
        <f t="shared" si="1"/>
        <v>0</v>
      </c>
      <c r="I16" s="48"/>
    </row>
    <row r="17" spans="1:9" ht="15.75">
      <c r="A17" s="42">
        <v>15</v>
      </c>
      <c r="B17" s="40">
        <v>800</v>
      </c>
      <c r="C17" s="41">
        <v>1530</v>
      </c>
      <c r="D17" s="41">
        <v>0</v>
      </c>
      <c r="E17" s="40">
        <v>0</v>
      </c>
      <c r="F17" s="35">
        <f>DES2INT(INT2DES(C17)-INT2DES(B17))-DES2INT(INT2DES(E17)-INT2DES(D17))</f>
        <v>730</v>
      </c>
      <c r="G17" s="37">
        <v>730</v>
      </c>
      <c r="H17" s="4">
        <f>DES2INT(INT2DES(F17)-INT2DES(G17))</f>
        <v>0</v>
      </c>
      <c r="I17" s="33"/>
    </row>
    <row r="18" spans="1:9" ht="15.75">
      <c r="A18" s="42">
        <v>16</v>
      </c>
      <c r="B18" s="40">
        <v>800</v>
      </c>
      <c r="C18" s="41">
        <v>1530</v>
      </c>
      <c r="D18" s="41">
        <v>0</v>
      </c>
      <c r="E18" s="40">
        <v>0</v>
      </c>
      <c r="F18" s="35">
        <f t="shared" si="0"/>
        <v>730</v>
      </c>
      <c r="G18" s="37">
        <v>730</v>
      </c>
      <c r="H18" s="4">
        <f t="shared" si="1"/>
        <v>0</v>
      </c>
      <c r="I18" s="33"/>
    </row>
    <row r="19" spans="1:9" ht="15.75">
      <c r="A19" s="42">
        <v>17</v>
      </c>
      <c r="B19" s="40">
        <v>800</v>
      </c>
      <c r="C19" s="41">
        <v>1530</v>
      </c>
      <c r="D19" s="41">
        <v>0</v>
      </c>
      <c r="E19" s="40">
        <v>0</v>
      </c>
      <c r="F19" s="35">
        <f t="shared" si="0"/>
        <v>730</v>
      </c>
      <c r="G19" s="37">
        <v>730</v>
      </c>
      <c r="H19" s="4">
        <f t="shared" si="1"/>
        <v>0</v>
      </c>
      <c r="I19" s="33"/>
    </row>
    <row r="20" spans="1:9" ht="15.75">
      <c r="A20" s="42">
        <v>18</v>
      </c>
      <c r="B20" s="40">
        <v>800</v>
      </c>
      <c r="C20" s="41">
        <v>1530</v>
      </c>
      <c r="D20" s="41">
        <v>0</v>
      </c>
      <c r="E20" s="40">
        <v>0</v>
      </c>
      <c r="F20" s="35">
        <f t="shared" si="0"/>
        <v>730</v>
      </c>
      <c r="G20" s="37">
        <v>730</v>
      </c>
      <c r="H20" s="4">
        <f t="shared" si="1"/>
        <v>0</v>
      </c>
      <c r="I20" s="33"/>
    </row>
    <row r="21" spans="1:9" ht="15.75">
      <c r="A21" s="42">
        <v>19</v>
      </c>
      <c r="B21" s="40">
        <v>800</v>
      </c>
      <c r="C21" s="41">
        <v>1530</v>
      </c>
      <c r="D21" s="41">
        <v>0</v>
      </c>
      <c r="E21" s="40">
        <v>0</v>
      </c>
      <c r="F21" s="35">
        <f t="shared" si="0"/>
        <v>730</v>
      </c>
      <c r="G21" s="37">
        <v>730</v>
      </c>
      <c r="H21" s="4">
        <f t="shared" si="1"/>
        <v>0</v>
      </c>
      <c r="I21" s="33"/>
    </row>
    <row r="22" spans="1:9" ht="15.75">
      <c r="A22" s="42">
        <v>20</v>
      </c>
      <c r="B22" s="45">
        <v>0</v>
      </c>
      <c r="C22" s="46">
        <v>0</v>
      </c>
      <c r="D22" s="46">
        <v>0</v>
      </c>
      <c r="E22" s="45">
        <v>0</v>
      </c>
      <c r="F22" s="47">
        <f>DES2INT(INT2DES(C22)-INT2DES(B22))-DES2INT(INT2DES(E22)-INT2DES(D22))</f>
        <v>0</v>
      </c>
      <c r="G22" s="47">
        <v>0</v>
      </c>
      <c r="H22" s="51">
        <f>DES2INT(INT2DES(F22)-INT2DES(G22))</f>
        <v>0</v>
      </c>
      <c r="I22" s="48"/>
    </row>
    <row r="23" spans="1:9" ht="15.75">
      <c r="A23" s="42">
        <v>21</v>
      </c>
      <c r="B23" s="45">
        <v>0</v>
      </c>
      <c r="C23" s="46">
        <v>0</v>
      </c>
      <c r="D23" s="46">
        <v>0</v>
      </c>
      <c r="E23" s="45">
        <v>0</v>
      </c>
      <c r="F23" s="47">
        <f t="shared" si="0"/>
        <v>0</v>
      </c>
      <c r="G23" s="47">
        <v>0</v>
      </c>
      <c r="H23" s="51">
        <f t="shared" si="1"/>
        <v>0</v>
      </c>
      <c r="I23" s="48"/>
    </row>
    <row r="24" spans="1:9" ht="15.75">
      <c r="A24" s="42">
        <v>22</v>
      </c>
      <c r="B24" s="40">
        <v>800</v>
      </c>
      <c r="C24" s="41">
        <v>1530</v>
      </c>
      <c r="D24" s="41">
        <v>0</v>
      </c>
      <c r="E24" s="40">
        <v>0</v>
      </c>
      <c r="F24" s="35">
        <f>DES2INT(INT2DES(C24)-INT2DES(B24))-DES2INT(INT2DES(E24)-INT2DES(D24))</f>
        <v>730</v>
      </c>
      <c r="G24" s="37">
        <v>730</v>
      </c>
      <c r="H24" s="4">
        <f>DES2INT(INT2DES(F24)-INT2DES(G24))</f>
        <v>0</v>
      </c>
      <c r="I24" s="33"/>
    </row>
    <row r="25" spans="1:9" ht="15.75">
      <c r="A25" s="42">
        <v>23</v>
      </c>
      <c r="B25" s="40">
        <v>800</v>
      </c>
      <c r="C25" s="41">
        <v>1530</v>
      </c>
      <c r="D25" s="41">
        <v>0</v>
      </c>
      <c r="E25" s="40">
        <v>0</v>
      </c>
      <c r="F25" s="35">
        <f t="shared" si="0"/>
        <v>730</v>
      </c>
      <c r="G25" s="37">
        <v>730</v>
      </c>
      <c r="H25" s="4">
        <f t="shared" si="1"/>
        <v>0</v>
      </c>
      <c r="I25" s="33"/>
    </row>
    <row r="26" spans="1:9" ht="15.75">
      <c r="A26" s="42">
        <v>24</v>
      </c>
      <c r="B26" s="40">
        <v>800</v>
      </c>
      <c r="C26" s="41">
        <v>1530</v>
      </c>
      <c r="D26" s="41">
        <v>0</v>
      </c>
      <c r="E26" s="40">
        <v>0</v>
      </c>
      <c r="F26" s="35">
        <f t="shared" si="0"/>
        <v>730</v>
      </c>
      <c r="G26" s="37">
        <v>730</v>
      </c>
      <c r="H26" s="4">
        <f t="shared" si="1"/>
        <v>0</v>
      </c>
      <c r="I26" s="33"/>
    </row>
    <row r="27" spans="1:9" ht="15.75">
      <c r="A27" s="42">
        <v>25</v>
      </c>
      <c r="B27" s="40">
        <v>800</v>
      </c>
      <c r="C27" s="41">
        <v>1530</v>
      </c>
      <c r="D27" s="41">
        <v>0</v>
      </c>
      <c r="E27" s="40">
        <v>0</v>
      </c>
      <c r="F27" s="35">
        <f aca="true" t="shared" si="2" ref="F27:F33">DES2INT(INT2DES(C27)-INT2DES(B27))-DES2INT(INT2DES(E27)-INT2DES(D27))</f>
        <v>730</v>
      </c>
      <c r="G27" s="37">
        <v>730</v>
      </c>
      <c r="H27" s="4">
        <f aca="true" t="shared" si="3" ref="H27:H33">DES2INT(INT2DES(F27)-INT2DES(G27))</f>
        <v>0</v>
      </c>
      <c r="I27" s="33"/>
    </row>
    <row r="28" spans="1:9" ht="15.75">
      <c r="A28" s="42">
        <v>26</v>
      </c>
      <c r="B28" s="40">
        <v>800</v>
      </c>
      <c r="C28" s="41">
        <v>1530</v>
      </c>
      <c r="D28" s="41">
        <v>0</v>
      </c>
      <c r="E28" s="40">
        <v>0</v>
      </c>
      <c r="F28" s="35">
        <f t="shared" si="2"/>
        <v>730</v>
      </c>
      <c r="G28" s="37">
        <v>730</v>
      </c>
      <c r="H28" s="4">
        <f t="shared" si="3"/>
        <v>0</v>
      </c>
      <c r="I28" s="33"/>
    </row>
    <row r="29" spans="1:9" ht="15.75">
      <c r="A29" s="42">
        <v>27</v>
      </c>
      <c r="B29" s="45">
        <v>0</v>
      </c>
      <c r="C29" s="46">
        <v>0</v>
      </c>
      <c r="D29" s="46">
        <v>0</v>
      </c>
      <c r="E29" s="45">
        <v>0</v>
      </c>
      <c r="F29" s="47">
        <f t="shared" si="2"/>
        <v>0</v>
      </c>
      <c r="G29" s="47">
        <v>0</v>
      </c>
      <c r="H29" s="51">
        <f t="shared" si="3"/>
        <v>0</v>
      </c>
      <c r="I29" s="48"/>
    </row>
    <row r="30" spans="1:9" ht="15.75">
      <c r="A30" s="42">
        <v>28</v>
      </c>
      <c r="B30" s="45">
        <v>0</v>
      </c>
      <c r="C30" s="46">
        <v>0</v>
      </c>
      <c r="D30" s="46">
        <v>0</v>
      </c>
      <c r="E30" s="45">
        <v>0</v>
      </c>
      <c r="F30" s="47">
        <f t="shared" si="2"/>
        <v>0</v>
      </c>
      <c r="G30" s="47">
        <v>0</v>
      </c>
      <c r="H30" s="51">
        <f t="shared" si="3"/>
        <v>0</v>
      </c>
      <c r="I30" s="48"/>
    </row>
    <row r="31" spans="1:9" ht="15.75">
      <c r="A31" s="42">
        <v>29</v>
      </c>
      <c r="B31" s="40">
        <v>800</v>
      </c>
      <c r="C31" s="41">
        <v>1530</v>
      </c>
      <c r="D31" s="41">
        <v>0</v>
      </c>
      <c r="E31" s="40">
        <v>0</v>
      </c>
      <c r="F31" s="35">
        <f t="shared" si="2"/>
        <v>730</v>
      </c>
      <c r="G31" s="37">
        <v>730</v>
      </c>
      <c r="H31" s="4">
        <f t="shared" si="3"/>
        <v>0</v>
      </c>
      <c r="I31" s="33"/>
    </row>
    <row r="32" spans="1:9" ht="15.75">
      <c r="A32" s="42">
        <v>30</v>
      </c>
      <c r="B32" s="40">
        <v>800</v>
      </c>
      <c r="C32" s="41">
        <v>1530</v>
      </c>
      <c r="D32" s="41">
        <v>0</v>
      </c>
      <c r="E32" s="40">
        <v>0</v>
      </c>
      <c r="F32" s="35">
        <f t="shared" si="2"/>
        <v>730</v>
      </c>
      <c r="G32" s="37">
        <v>730</v>
      </c>
      <c r="H32" s="4">
        <f t="shared" si="3"/>
        <v>0</v>
      </c>
      <c r="I32" s="33"/>
    </row>
    <row r="33" spans="1:9" ht="15.75">
      <c r="A33" s="42">
        <v>31</v>
      </c>
      <c r="B33" s="40">
        <v>800</v>
      </c>
      <c r="C33" s="41">
        <v>1530</v>
      </c>
      <c r="D33" s="41">
        <v>0</v>
      </c>
      <c r="E33" s="40">
        <v>0</v>
      </c>
      <c r="F33" s="35">
        <f t="shared" si="2"/>
        <v>730</v>
      </c>
      <c r="G33" s="37">
        <v>730</v>
      </c>
      <c r="H33" s="4">
        <f t="shared" si="3"/>
        <v>0</v>
      </c>
      <c r="I33" s="33"/>
    </row>
    <row r="34" spans="1:9" ht="16.5" thickBot="1">
      <c r="A34" s="42"/>
      <c r="B34" s="40"/>
      <c r="C34" s="41"/>
      <c r="D34" s="41"/>
      <c r="E34" s="40"/>
      <c r="F34" s="35"/>
      <c r="G34" s="37"/>
      <c r="H34" s="4"/>
      <c r="I34" s="24"/>
    </row>
    <row r="35" spans="1:9" ht="16.5" thickBot="1">
      <c r="A35" s="34"/>
      <c r="B35" s="6"/>
      <c r="C35" s="7"/>
      <c r="D35" s="7" t="s">
        <v>5</v>
      </c>
      <c r="E35" s="6"/>
      <c r="F35" s="8">
        <f>SUM(F3:F34)</f>
        <v>16790</v>
      </c>
      <c r="G35" s="9">
        <f>SUM(G3:G34)</f>
        <v>16790</v>
      </c>
      <c r="H35" s="5">
        <f>SUMINT(H1:H34)</f>
        <v>0</v>
      </c>
      <c r="I35" s="31"/>
    </row>
    <row r="36" ht="16.5" thickTop="1">
      <c r="I36" s="30"/>
    </row>
    <row r="37" ht="12" customHeight="1"/>
    <row r="38" ht="15.75" hidden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Negative Time</dc:title>
  <dc:subject/>
  <dc:creator>Ole P. Erlandsen, ope@st.telia.no</dc:creator>
  <cp:keywords/>
  <dc:description/>
  <cp:lastModifiedBy>Kari Tobiassen</cp:lastModifiedBy>
  <cp:lastPrinted>2021-04-08T05:52:48Z</cp:lastPrinted>
  <dcterms:created xsi:type="dcterms:W3CDTF">1996-03-05T08:06:15Z</dcterms:created>
  <dcterms:modified xsi:type="dcterms:W3CDTF">2021-12-20T11:13:16Z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